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75" windowHeight="6195" tabRatio="768" activeTab="2"/>
  </bookViews>
  <sheets>
    <sheet name="Progress Chart" sheetId="1" r:id="rId1"/>
    <sheet name="Year Progress" sheetId="2" r:id="rId2"/>
    <sheet name="Month 1" sheetId="3" r:id="rId3"/>
    <sheet name="Month 2" sheetId="4" r:id="rId4"/>
    <sheet name="Month 3" sheetId="5" r:id="rId5"/>
    <sheet name="Month 4" sheetId="6" r:id="rId6"/>
    <sheet name="Month 5" sheetId="7" r:id="rId7"/>
    <sheet name="Month 6" sheetId="8" r:id="rId8"/>
    <sheet name="Month 7" sheetId="9" r:id="rId9"/>
    <sheet name="Month 8" sheetId="10" r:id="rId10"/>
    <sheet name="Month 9" sheetId="11" r:id="rId11"/>
    <sheet name="Month 10" sheetId="12" r:id="rId12"/>
    <sheet name="Month 11" sheetId="13" r:id="rId13"/>
    <sheet name="Month 12" sheetId="14" r:id="rId14"/>
  </sheets>
  <externalReferences>
    <externalReference r:id="rId17"/>
  </externalReferences>
  <definedNames/>
  <calcPr fullCalcOnLoad="1" refMode="R1C1"/>
</workbook>
</file>

<file path=xl/sharedStrings.xml><?xml version="1.0" encoding="utf-8"?>
<sst xmlns="http://schemas.openxmlformats.org/spreadsheetml/2006/main" count="2756" uniqueCount="211">
  <si>
    <t>Attitude and Knowledge</t>
  </si>
  <si>
    <t>Personal Points</t>
  </si>
  <si>
    <t xml:space="preserve">Category </t>
  </si>
  <si>
    <t>Group Points</t>
  </si>
  <si>
    <t>Score</t>
  </si>
  <si>
    <t>Goal Setting</t>
  </si>
  <si>
    <t>Retailing</t>
  </si>
  <si>
    <t>Recruiting and Sponsoring</t>
  </si>
  <si>
    <t>Follow-Up</t>
  </si>
  <si>
    <t>% Personal Score</t>
  </si>
  <si>
    <t>% Group Score</t>
  </si>
  <si>
    <t>1. Developing Attitude and Knowledge</t>
  </si>
  <si>
    <t>2 = Occasionally do</t>
  </si>
  <si>
    <t>3 = Do often, but not consistently</t>
  </si>
  <si>
    <t>Read Goal Statement Twice a day</t>
  </si>
  <si>
    <t>Date of Test</t>
  </si>
  <si>
    <t>Rate each one</t>
  </si>
  <si>
    <t>0 = Do Not do yet</t>
  </si>
  <si>
    <t>1 = Seldom Do</t>
  </si>
  <si>
    <t>4 = Do all the time/have mastered. It is a habit and second nature</t>
  </si>
  <si>
    <t>Raw</t>
  </si>
  <si>
    <t>Points</t>
  </si>
  <si>
    <t>Total Personal Score</t>
  </si>
  <si>
    <t>Total Group Score</t>
  </si>
  <si>
    <t xml:space="preserve">sales and distribution organizations are implementing fundamental business activities and practices. </t>
  </si>
  <si>
    <t>Completion of this test will enable you to identify strengths and weaknesses within your business and</t>
  </si>
  <si>
    <t>will be able to measure, monitor, adjust and control on a daily, weekly, monthly, and yearly basis. The</t>
  </si>
  <si>
    <t>overall objective is to master thest fundamental practices and activities so that they become a matter</t>
  </si>
  <si>
    <t>of habit, requiring minimal conscious effort.</t>
  </si>
  <si>
    <t>It is imperative that you conduct this personal and group assessment honestly and accurately in order to</t>
  </si>
  <si>
    <t xml:space="preserve">obtain the full benefit of this activity. This assessment is critical to identifying where you need to </t>
  </si>
  <si>
    <t>invest your quality time</t>
  </si>
  <si>
    <t xml:space="preserve">Basic Five Scores : Transfer personal and group totals from each section and multiply to obtain </t>
  </si>
  <si>
    <t xml:space="preserve">                              respective scores.</t>
  </si>
  <si>
    <t>Personal</t>
  </si>
  <si>
    <t>Group</t>
  </si>
  <si>
    <t>Career Manual: Read It, Learn It</t>
  </si>
  <si>
    <t>Read 15 minutes per day</t>
  </si>
  <si>
    <t>Read Cover to Cover</t>
  </si>
  <si>
    <t>Specialize in a Store</t>
  </si>
  <si>
    <t>Multi-</t>
  </si>
  <si>
    <t>Plier</t>
  </si>
  <si>
    <t>Pre-Purchase tickets. Sell Tickets</t>
  </si>
  <si>
    <t>Weekly Call to Upline: Positive Solutions</t>
  </si>
  <si>
    <t>Associate with Positive, Sucessful People</t>
  </si>
  <si>
    <t>Don't get stuck on the dot</t>
  </si>
  <si>
    <t>ECCT Training</t>
  </si>
  <si>
    <t>Attend Regional Convention</t>
  </si>
  <si>
    <t>Grand Total</t>
  </si>
  <si>
    <t>Become a Teacher and a coach</t>
  </si>
  <si>
    <t xml:space="preserve">Grand Total </t>
  </si>
  <si>
    <t>The Basic Five Diagnostic Efficiency Test is a comprehensive assessment of how well you and your</t>
  </si>
  <si>
    <t xml:space="preserve">target areas for improvement. By prioritizing business activities and practices (weakness to strength) you </t>
  </si>
  <si>
    <t>Define Your Dream and Purpose</t>
  </si>
  <si>
    <t>Merchandising Techniques</t>
  </si>
  <si>
    <t>What you Want</t>
  </si>
  <si>
    <t>When do you want it</t>
  </si>
  <si>
    <t>Exact Date</t>
  </si>
  <si>
    <t>Translate it into the Business</t>
  </si>
  <si>
    <t>Detailed Plan</t>
  </si>
  <si>
    <t>Write you Goal Statement</t>
  </si>
  <si>
    <t>Visualize it regularly</t>
  </si>
  <si>
    <t>To Do List</t>
  </si>
  <si>
    <t>Prioritize each day before going to bed.</t>
  </si>
  <si>
    <t>Strategic building plan</t>
  </si>
  <si>
    <t>Ticket Goal</t>
  </si>
  <si>
    <t>3. Retailing</t>
  </si>
  <si>
    <t>Transfer Buying Program</t>
  </si>
  <si>
    <t>Check the techniques you are using</t>
  </si>
  <si>
    <t>____ Trial size marketing</t>
  </si>
  <si>
    <t>____ Counter displays</t>
  </si>
  <si>
    <t>____ OPC-3 evaluation and retail system</t>
  </si>
  <si>
    <t>____ Cosmetic consultations or clinics</t>
  </si>
  <si>
    <t>____ Demonstrations</t>
  </si>
  <si>
    <t>____ Target mailings</t>
  </si>
  <si>
    <t>____ Commercial sales</t>
  </si>
  <si>
    <t>Use the Products</t>
  </si>
  <si>
    <t>4. Recruiting and Sponsoring</t>
  </si>
  <si>
    <t>Who do you know list</t>
  </si>
  <si>
    <t>100 to 500 people</t>
  </si>
  <si>
    <t>Possibility List</t>
  </si>
  <si>
    <t>Add two possibilities per day</t>
  </si>
  <si>
    <t>Habit</t>
  </si>
  <si>
    <t>Top 10 list</t>
  </si>
  <si>
    <t>Answer to "What is it?"</t>
  </si>
  <si>
    <t>Two minute commercial</t>
  </si>
  <si>
    <t>One on Ones</t>
  </si>
  <si>
    <t>Can you present the business ? Once per week?</t>
  </si>
  <si>
    <t>Two on ones</t>
  </si>
  <si>
    <t>Two per month (Bring two people)</t>
  </si>
  <si>
    <t>Develop Sources</t>
  </si>
  <si>
    <t>Audio and Video Recruiting</t>
  </si>
  <si>
    <t>Learn how to do a group presentation</t>
  </si>
  <si>
    <t>5. Follow-up and ABCs of building depth</t>
  </si>
  <si>
    <t>Tools</t>
  </si>
  <si>
    <t>Calendar/Schedule</t>
  </si>
  <si>
    <t>No Appointments = No Business !</t>
  </si>
  <si>
    <t>Meeting after the meeting</t>
  </si>
  <si>
    <t>Trial Run- Test market</t>
  </si>
  <si>
    <t>Evaluation technique</t>
  </si>
  <si>
    <t>ABC Pattern</t>
  </si>
  <si>
    <t>Progress one ABC level per week</t>
  </si>
  <si>
    <t>Combinations and Cross-pollination</t>
  </si>
  <si>
    <t>Duplicate pattern</t>
  </si>
  <si>
    <t>Are you directing the ABC traffic?</t>
  </si>
  <si>
    <t>____ Directing them to book follow-ups</t>
  </si>
  <si>
    <t>____ Directing them to sell tickets</t>
  </si>
  <si>
    <t>What you will give up or overcome to achieve?</t>
  </si>
  <si>
    <t>Personal Score</t>
  </si>
  <si>
    <t>Group Score</t>
  </si>
  <si>
    <t>Week</t>
  </si>
  <si>
    <t>Basic 5 Score for the Year</t>
  </si>
  <si>
    <t>Attitude and Knowlegde</t>
  </si>
  <si>
    <t>Overall</t>
  </si>
  <si>
    <t>Do you treat this like a business?</t>
  </si>
  <si>
    <t>Not a hobby, program, deal, club, etc</t>
  </si>
  <si>
    <t>Unfranchise.com</t>
  </si>
  <si>
    <t>Are you familiar with the many services &amp; functionality? Rep.ID#, Password</t>
  </si>
  <si>
    <t>A minimum of Four Tapes/CD Per month(Listen,Learn, Teach,Share)</t>
  </si>
  <si>
    <t>Attend or conduct once per month.  Baisc Five AUDIO Set</t>
  </si>
  <si>
    <t>Local Seminar/District Rally</t>
  </si>
  <si>
    <t>Voice Mail (Patlive)</t>
  </si>
  <si>
    <t>Managing is 90% communication.  Are you enrolled?  Do you utilize? Earn IBV as UFMS member.</t>
  </si>
  <si>
    <t>Attend or conduct at least twice per year.</t>
  </si>
  <si>
    <t>Getting Started Guide and action Plan For Sucess</t>
  </si>
  <si>
    <t>New Distributor Trainings</t>
  </si>
  <si>
    <t>Attend or conduct once per month</t>
  </si>
  <si>
    <t>Unfranchise Management System(UFMS)</t>
  </si>
  <si>
    <t>Have you added the UFMS to your transfer buying?  30%IBV for PatLive monthly bill. Necessary to exersize the monthly accrual option.  Provides the tools necessary to manage your buysiness</t>
  </si>
  <si>
    <t>Base Ten</t>
  </si>
  <si>
    <r>
      <t xml:space="preserve">Minimum production: Each Distributor creates greater than or equal to 400BV/Month(personal use=100 BV./Month, 10 customers @ 30 BV/Month, 10 customers@ 30BV/Month=300BV).  You in addition to three Distributors on the left and three distributors on the right each implementing Base Ten = </t>
    </r>
    <r>
      <rPr>
        <b/>
        <i/>
        <sz val="9"/>
        <rFont val="Arial"/>
        <family val="2"/>
      </rPr>
      <t>Base Ten,Seven Strong</t>
    </r>
    <r>
      <rPr>
        <sz val="9"/>
        <rFont val="Arial"/>
        <family val="2"/>
      </rPr>
      <t xml:space="preserve"> = earning $300 per month.</t>
    </r>
  </si>
  <si>
    <t>____ Audio/Video/CD/DVD marketing</t>
  </si>
  <si>
    <t>____ Nutri_Physical</t>
  </si>
  <si>
    <t>____ GoNowMail</t>
  </si>
  <si>
    <t>____ Mini Product Web Sites</t>
  </si>
  <si>
    <t>____ Web Portal</t>
  </si>
  <si>
    <t>____ Preferred Customer Business Card CD</t>
  </si>
  <si>
    <t>____ Preferred Customer Program</t>
  </si>
  <si>
    <t>____ One-to-one Marketing and Mass Customization</t>
  </si>
  <si>
    <t>Registered Preferred Customers</t>
  </si>
  <si>
    <r>
      <t xml:space="preserve">Are </t>
    </r>
    <r>
      <rPr>
        <b/>
        <i/>
        <sz val="9"/>
        <rFont val="Arial"/>
        <family val="2"/>
      </rPr>
      <t>all</t>
    </r>
    <r>
      <rPr>
        <sz val="9"/>
        <rFont val="Arial"/>
        <family val="2"/>
      </rPr>
      <t xml:space="preserve"> customers registered?</t>
    </r>
  </si>
  <si>
    <t>Nutri-Phycial - Nutritional Analysis</t>
  </si>
  <si>
    <t>Have you utilized? Build share of customers?</t>
  </si>
  <si>
    <t>Web Portal</t>
  </si>
  <si>
    <t>A necessity, create BV &amp; IBV, provides web presence, E-Commerce.</t>
  </si>
  <si>
    <t>Drive Traffic/Promote Your Web Portal</t>
  </si>
  <si>
    <t>Determine Placement</t>
  </si>
  <si>
    <t>You can't sell a ticket you don't have!</t>
  </si>
  <si>
    <t>Know the Benefits, Special Features, Price Justification, and merchandising technique.</t>
  </si>
  <si>
    <t>Basic Five Training(B5)</t>
  </si>
  <si>
    <t>Weekly Counciling with Upline First 90 Days</t>
  </si>
  <si>
    <r>
      <t xml:space="preserve">Attend and </t>
    </r>
    <r>
      <rPr>
        <b/>
        <i/>
        <sz val="9"/>
        <rFont val="Arial"/>
        <family val="2"/>
      </rPr>
      <t>bring</t>
    </r>
    <r>
      <rPr>
        <sz val="9"/>
        <rFont val="Arial"/>
        <family val="2"/>
      </rPr>
      <t xml:space="preserve"> two new people</t>
    </r>
  </si>
  <si>
    <t>Motivate the Upline, not just to discuss problems. Review progress.</t>
  </si>
  <si>
    <t>New material each week. You are a teacher.  You are a motivator. You are a mentor. You are a leader.</t>
  </si>
  <si>
    <t>Review with upline Accountablity.  Minimun tasks activites.</t>
  </si>
  <si>
    <t>Buy your tickets and tickets for number of "Go Now" Distributors you plan to sponsor</t>
  </si>
  <si>
    <t>Make sure all leaders in your Orgainzation Purchase tickets for the monthly event</t>
  </si>
  <si>
    <t>(Local, District, Regional, Leadership School International Convention)</t>
  </si>
  <si>
    <t xml:space="preserve">Teach and Sell Answers to Policies, Requirements, and Management Responsibility to your group </t>
  </si>
  <si>
    <t>Define Your Short Term and Long Term Goals</t>
  </si>
  <si>
    <t>5 to 10 in ascending order of attainability</t>
  </si>
  <si>
    <t>The things or lifestyle, the income required to support them, the centers required to qualify to attain the income level, the Pin Level.</t>
  </si>
  <si>
    <t>How many centers qualifying per month. Pin Level ?</t>
  </si>
  <si>
    <t>Each day, each week, each month, each year.</t>
  </si>
  <si>
    <t>Part 1, Chapter 3, Section 4(B)(2), page 24 of 45 of Career Manual</t>
  </si>
  <si>
    <t>The check, the Pin Level, the organization, the things or lifestyle, the Powerline. BE IT.</t>
  </si>
  <si>
    <t>Pictures, Brochures, Financing, Go See It, Test It, Feel It</t>
  </si>
  <si>
    <t>Do what you would do if you were ready to get it. Prioritize each day before going to bed.</t>
  </si>
  <si>
    <t>Check Where you are Daily, Weekly, Monthly,and Adjust</t>
  </si>
  <si>
    <t>Modify statement if necessary. Meet with sponsor or Upline mentor regularly to review</t>
  </si>
  <si>
    <t>Where to work to reach group objectives in each leg. Maximize with combination and cross-pollination.</t>
  </si>
  <si>
    <t>Local ____ District____ Regional ____Leadership School ____ International Convention ____</t>
  </si>
  <si>
    <t>Are you enrolled? Have you added UFMS? BV and IBV</t>
  </si>
  <si>
    <t>Know the benefits, special features, price comparisons and justifications, objections,and merchandising techniques</t>
  </si>
  <si>
    <t>How many do you use ? How many more could you use ? People ask what's that ? Opportunities appear naturally. Tell the Story.</t>
  </si>
  <si>
    <t>Build Share of Customers</t>
  </si>
  <si>
    <t>Multiple purchases.  Develop relationship. Sustain/Maintain Dialogue. Obtain feedback. Finanically ablity to buy more? Ordering consistently? Repeat retail customers.  Home Shopping List.</t>
  </si>
  <si>
    <t>WORD OF MOUTH, BUSINESS CARDS, GoNowmail™, Preferred Customer Business Card CD, Mini Product Websites, Distributor locator lisitings, brochues/eflyers, Nutri-physical™.</t>
  </si>
  <si>
    <t>Endless Shopping Experience™, designate center, determine placements.</t>
  </si>
  <si>
    <t>Your inventory. No Possiblities, No Business!</t>
  </si>
  <si>
    <t>Those possibilities who show interest, curiosity. Decide type of approach(i.e. referral, evaluation, direct, product, audio/video/DVD)</t>
  </si>
  <si>
    <t>On a 3x5" note card. The best answer is your anwser. Learn to talk in themes.</t>
  </si>
  <si>
    <t>Your reason Why? Written out and rehearsed.</t>
  </si>
  <si>
    <t>With your sponsor or your organization.</t>
  </si>
  <si>
    <t>Referrals, Ads, MLM Contacts, Three-Foot Rule:people talk about three things</t>
  </si>
  <si>
    <t xml:space="preserve">A minimum of Three-Frive audio and/or video circulating weekly. Duplicate with each "Go Now" Distributor. Recommended tools: Make Your Move audio CD, Three Part DVD Unfranchise Advantage CD, SUCCESS </t>
  </si>
  <si>
    <t>Practice once a day, show the plan daily to someone Recommended tools: Three Part DVD ("The SYSTEM") Powerpoint presentation (unfranchisetraining.com), small Flip Chart, BIG Flip Chart, online presentation, Unfranchise Advantage CD, and Script in Career Manual.</t>
  </si>
  <si>
    <t>Duplicate perfectly. Use commentator approach. Remember: the personwho holds the marker makes the money.</t>
  </si>
  <si>
    <t>Information packet, one-on-one presentation audios/videos, Getting Started Guide and Action plan for success</t>
  </si>
  <si>
    <t>What did you like most ? Leading question and tie down. Book follow-up appointment!</t>
  </si>
  <si>
    <t>Book a follow-up from each meeting in your calendar (Schedule and Book)</t>
  </si>
  <si>
    <t>Set up Two on Ones or a meeting in their location or home</t>
  </si>
  <si>
    <t>From each meeting in the next person's location to bring people. Every three levels (ABC) - ( a new person should show the plan).  Publication house to house, product preview, MOITVES previews, ABC/trail run meeting, home kickoff and Getting Started Guide and Action Plan for Success.</t>
  </si>
  <si>
    <t>Sell Monthly meeting, training, seminar tickets. Have tickets on hand. Buy Them !</t>
  </si>
  <si>
    <t>How many groups in each town? How many legs am I working per night?</t>
  </si>
  <si>
    <t>Pass the marker. One person every three levels must pick up the pattern.</t>
  </si>
  <si>
    <t>____ Assigning each team member to bring prospect to second look</t>
  </si>
  <si>
    <t>____ Directing them to come with you to meeting on bottom level</t>
  </si>
  <si>
    <t>Team R&amp;S - Basic 5 Diagnostic Efficiency Test</t>
  </si>
  <si>
    <t>MARKET AMERICA.COM</t>
  </si>
  <si>
    <t>Your Webportal – are you familiar with the many services and functionality?</t>
  </si>
  <si>
    <t>Auto BV/IBV</t>
  </si>
  <si>
    <t>2. GOALS &amp; GOAL STATEMENT</t>
  </si>
  <si>
    <t>What is the driving reason why you are doing this business? If you cannot write it down, then you do not have it or you do not know it.</t>
  </si>
  <si>
    <t>UnFranchise Business Presentation Per Month</t>
  </si>
  <si>
    <t>____ Social  Networking</t>
  </si>
  <si>
    <t>Customer Reward Programs</t>
  </si>
  <si>
    <t>UnFranchise Business Presentations</t>
  </si>
  <si>
    <t>Learn how to do one on one presentation with Flipchart</t>
  </si>
  <si>
    <t>Teach everyone to bring two people to the UnFranchise Business Presentation from the ABC pattern</t>
  </si>
  <si>
    <t>Powerline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</si>
</sst>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ck"/>
    </border>
    <border>
      <left style="medium"/>
      <right style="medium"/>
      <top style="thin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1" fontId="0" fillId="34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1" fontId="0" fillId="34" borderId="38" xfId="0" applyNumberForma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5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42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43" xfId="0" applyBorder="1" applyAlignment="1">
      <alignment wrapText="1"/>
    </xf>
    <xf numFmtId="0" fontId="9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9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9" fillId="0" borderId="48" xfId="0" applyFont="1" applyBorder="1" applyAlignment="1">
      <alignment wrapText="1"/>
    </xf>
    <xf numFmtId="0" fontId="0" fillId="0" borderId="28" xfId="0" applyBorder="1" applyAlignment="1">
      <alignment wrapText="1"/>
    </xf>
    <xf numFmtId="0" fontId="9" fillId="0" borderId="49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9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9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9" fillId="0" borderId="56" xfId="0" applyFont="1" applyBorder="1" applyAlignment="1">
      <alignment wrapText="1"/>
    </xf>
    <xf numFmtId="0" fontId="9" fillId="0" borderId="57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1" fontId="0" fillId="0" borderId="21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34" borderId="20" xfId="0" applyNumberFormat="1" applyFill="1" applyBorder="1" applyAlignment="1">
      <alignment horizontal="center" wrapText="1"/>
    </xf>
    <xf numFmtId="1" fontId="0" fillId="34" borderId="22" xfId="0" applyNumberFormat="1" applyFill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12" fillId="0" borderId="10" xfId="0" applyNumberFormat="1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1" fontId="0" fillId="0" borderId="51" xfId="0" applyNumberFormat="1" applyBorder="1" applyAlignment="1">
      <alignment horizontal="center" wrapText="1"/>
    </xf>
    <xf numFmtId="1" fontId="0" fillId="34" borderId="59" xfId="0" applyNumberFormat="1" applyFill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1" fontId="0" fillId="0" borderId="61" xfId="0" applyNumberFormat="1" applyBorder="1" applyAlignment="1">
      <alignment horizontal="center" wrapText="1"/>
    </xf>
    <xf numFmtId="0" fontId="1" fillId="0" borderId="62" xfId="0" applyFont="1" applyBorder="1" applyAlignment="1">
      <alignment wrapText="1"/>
    </xf>
    <xf numFmtId="1" fontId="0" fillId="0" borderId="15" xfId="0" applyNumberFormat="1" applyBorder="1" applyAlignment="1">
      <alignment horizontal="center" wrapText="1"/>
    </xf>
    <xf numFmtId="1" fontId="12" fillId="0" borderId="24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63" xfId="0" applyFont="1" applyBorder="1" applyAlignment="1">
      <alignment horizontal="left" wrapText="1"/>
    </xf>
    <xf numFmtId="1" fontId="0" fillId="34" borderId="64" xfId="0" applyNumberFormat="1" applyFill="1" applyBorder="1" applyAlignment="1">
      <alignment horizontal="center" wrapText="1"/>
    </xf>
    <xf numFmtId="1" fontId="0" fillId="34" borderId="65" xfId="0" applyNumberForma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6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1" fontId="0" fillId="0" borderId="71" xfId="0" applyNumberFormat="1" applyBorder="1" applyAlignment="1">
      <alignment horizontal="center" wrapText="1"/>
    </xf>
    <xf numFmtId="1" fontId="59" fillId="0" borderId="40" xfId="0" applyNumberFormat="1" applyFont="1" applyBorder="1" applyAlignment="1">
      <alignment/>
    </xf>
    <xf numFmtId="1" fontId="59" fillId="0" borderId="26" xfId="0" applyNumberFormat="1" applyFont="1" applyBorder="1" applyAlignment="1">
      <alignment/>
    </xf>
    <xf numFmtId="1" fontId="59" fillId="0" borderId="72" xfId="0" applyNumberFormat="1" applyFont="1" applyBorder="1" applyAlignment="1">
      <alignment/>
    </xf>
    <xf numFmtId="1" fontId="60" fillId="0" borderId="40" xfId="0" applyNumberFormat="1" applyFont="1" applyBorder="1" applyAlignment="1">
      <alignment/>
    </xf>
    <xf numFmtId="1" fontId="60" fillId="0" borderId="26" xfId="0" applyNumberFormat="1" applyFont="1" applyBorder="1" applyAlignment="1">
      <alignment/>
    </xf>
    <xf numFmtId="1" fontId="60" fillId="0" borderId="72" xfId="0" applyNumberFormat="1" applyFont="1" applyBorder="1" applyAlignment="1">
      <alignment/>
    </xf>
    <xf numFmtId="1" fontId="61" fillId="0" borderId="40" xfId="0" applyNumberFormat="1" applyFont="1" applyBorder="1" applyAlignment="1">
      <alignment/>
    </xf>
    <xf numFmtId="1" fontId="61" fillId="0" borderId="26" xfId="0" applyNumberFormat="1" applyFont="1" applyBorder="1" applyAlignment="1">
      <alignment/>
    </xf>
    <xf numFmtId="1" fontId="61" fillId="0" borderId="72" xfId="0" applyNumberFormat="1" applyFont="1" applyBorder="1" applyAlignment="1">
      <alignment/>
    </xf>
    <xf numFmtId="0" fontId="14" fillId="0" borderId="26" xfId="0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/>
    </xf>
    <xf numFmtId="1" fontId="61" fillId="0" borderId="26" xfId="0" applyNumberFormat="1" applyFont="1" applyFill="1" applyBorder="1" applyAlignment="1">
      <alignment/>
    </xf>
    <xf numFmtId="1" fontId="60" fillId="0" borderId="26" xfId="0" applyNumberFormat="1" applyFont="1" applyFill="1" applyBorder="1" applyAlignment="1">
      <alignment/>
    </xf>
    <xf numFmtId="0" fontId="14" fillId="0" borderId="18" xfId="0" applyNumberFormat="1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0" fillId="33" borderId="75" xfId="0" applyNumberFormat="1" applyFill="1" applyBorder="1" applyAlignment="1">
      <alignment horizontal="center"/>
    </xf>
    <xf numFmtId="1" fontId="0" fillId="34" borderId="75" xfId="0" applyNumberFormat="1" applyFill="1" applyBorder="1" applyAlignment="1">
      <alignment horizontal="center"/>
    </xf>
    <xf numFmtId="1" fontId="0" fillId="0" borderId="76" xfId="0" applyNumberFormat="1" applyFill="1" applyBorder="1" applyAlignment="1">
      <alignment horizontal="center"/>
    </xf>
    <xf numFmtId="1" fontId="0" fillId="34" borderId="76" xfId="0" applyNumberForma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9" fillId="0" borderId="50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48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49" xfId="0" applyFont="1" applyBorder="1" applyAlignment="1">
      <alignment wrapText="1" shrinkToFit="1"/>
    </xf>
    <xf numFmtId="0" fontId="9" fillId="0" borderId="50" xfId="0" applyFont="1" applyBorder="1" applyAlignment="1">
      <alignment wrapText="1" shrinkToFit="1"/>
    </xf>
    <xf numFmtId="0" fontId="9" fillId="0" borderId="46" xfId="0" applyFont="1" applyBorder="1" applyAlignment="1">
      <alignment wrapText="1" shrinkToFit="1"/>
    </xf>
    <xf numFmtId="0" fontId="9" fillId="0" borderId="47" xfId="0" applyFont="1" applyBorder="1" applyAlignment="1">
      <alignment wrapText="1" shrinkToFi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" fillId="0" borderId="80" xfId="0" applyFont="1" applyBorder="1" applyAlignment="1">
      <alignment horizontal="left" wrapText="1"/>
    </xf>
    <xf numFmtId="0" fontId="1" fillId="0" borderId="6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80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9" fillId="0" borderId="4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9" fillId="0" borderId="81" xfId="0" applyFont="1" applyBorder="1" applyAlignment="1">
      <alignment horizontal="left" wrapText="1"/>
    </xf>
    <xf numFmtId="0" fontId="9" fillId="0" borderId="8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9" fillId="0" borderId="51" xfId="0" applyFont="1" applyBorder="1" applyAlignment="1">
      <alignment horizontal="left"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7" fillId="0" borderId="83" xfId="0" applyFont="1" applyBorder="1" applyAlignment="1">
      <alignment horizontal="right" wrapText="1"/>
    </xf>
    <xf numFmtId="0" fontId="7" fillId="0" borderId="84" xfId="0" applyFont="1" applyBorder="1" applyAlignment="1">
      <alignment horizontal="right" wrapText="1"/>
    </xf>
    <xf numFmtId="0" fontId="9" fillId="0" borderId="83" xfId="0" applyFont="1" applyBorder="1" applyAlignment="1">
      <alignment horizontal="left" wrapText="1"/>
    </xf>
    <xf numFmtId="0" fontId="9" fillId="0" borderId="84" xfId="0" applyFont="1" applyBorder="1" applyAlignment="1">
      <alignment horizontal="left" wrapText="1"/>
    </xf>
    <xf numFmtId="0" fontId="9" fillId="0" borderId="85" xfId="0" applyFont="1" applyBorder="1" applyAlignment="1">
      <alignment horizontal="left" wrapText="1"/>
    </xf>
    <xf numFmtId="0" fontId="9" fillId="0" borderId="86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7" fillId="0" borderId="83" xfId="0" applyFont="1" applyBorder="1" applyAlignment="1">
      <alignment horizontal="right"/>
    </xf>
    <xf numFmtId="0" fontId="7" fillId="0" borderId="84" xfId="0" applyFont="1" applyBorder="1" applyAlignment="1">
      <alignment horizontal="right"/>
    </xf>
    <xf numFmtId="0" fontId="9" fillId="0" borderId="44" xfId="0" applyFont="1" applyBorder="1" applyAlignment="1">
      <alignment horizontal="left" wrapText="1"/>
    </xf>
    <xf numFmtId="0" fontId="9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0" borderId="89" xfId="0" applyFont="1" applyBorder="1" applyAlignment="1">
      <alignment wrapText="1"/>
    </xf>
    <xf numFmtId="0" fontId="9" fillId="0" borderId="90" xfId="0" applyFont="1" applyBorder="1" applyAlignment="1">
      <alignment wrapText="1"/>
    </xf>
    <xf numFmtId="0" fontId="7" fillId="0" borderId="8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1" fontId="9" fillId="0" borderId="54" xfId="0" applyNumberFormat="1" applyFont="1" applyBorder="1" applyAlignment="1">
      <alignment horizontal="left" wrapText="1"/>
    </xf>
    <xf numFmtId="1" fontId="9" fillId="0" borderId="55" xfId="0" applyNumberFormat="1" applyFont="1" applyBorder="1" applyAlignment="1">
      <alignment horizontal="left" wrapText="1"/>
    </xf>
    <xf numFmtId="0" fontId="9" fillId="0" borderId="91" xfId="0" applyFont="1" applyBorder="1" applyAlignment="1">
      <alignment horizontal="left" wrapText="1"/>
    </xf>
    <xf numFmtId="0" fontId="9" fillId="0" borderId="92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9" fillId="0" borderId="93" xfId="0" applyFont="1" applyBorder="1" applyAlignment="1">
      <alignment horizontal="left" wrapText="1"/>
    </xf>
    <xf numFmtId="0" fontId="9" fillId="0" borderId="94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9" fillId="0" borderId="57" xfId="0" applyFont="1" applyBorder="1" applyAlignment="1">
      <alignment horizontal="left" wrapText="1"/>
    </xf>
    <xf numFmtId="0" fontId="1" fillId="0" borderId="37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9" fillId="0" borderId="95" xfId="0" applyFont="1" applyBorder="1" applyAlignment="1">
      <alignment horizontal="left" wrapText="1"/>
    </xf>
    <xf numFmtId="0" fontId="9" fillId="0" borderId="96" xfId="0" applyFont="1" applyBorder="1" applyAlignment="1">
      <alignment horizontal="left" wrapText="1"/>
    </xf>
    <xf numFmtId="0" fontId="9" fillId="0" borderId="97" xfId="0" applyFont="1" applyBorder="1" applyAlignment="1">
      <alignment horizontal="left" wrapText="1"/>
    </xf>
    <xf numFmtId="0" fontId="9" fillId="0" borderId="98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Basic 5 Diagnostic Efficiency Test 
Year to Date Progress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11"/>
          <c:w val="0.829"/>
          <c:h val="0.84575"/>
        </c:manualLayout>
      </c:layout>
      <c:lineChart>
        <c:grouping val="standard"/>
        <c:varyColors val="0"/>
        <c:ser>
          <c:idx val="1"/>
          <c:order val="0"/>
          <c:tx>
            <c:strRef>
              <c:f>'Year Progress'!$B$3</c:f>
              <c:strCache>
                <c:ptCount val="1"/>
                <c:pt idx="0">
                  <c:v>Personal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'Year Progress'!$B$4:$B$15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'Year Progress'!$C$3</c:f>
              <c:strCache>
                <c:ptCount val="1"/>
                <c:pt idx="0">
                  <c:v>Group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'Year Progress'!$C$4:$C$15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25664"/>
        <c:crosses val="autoZero"/>
        <c:auto val="1"/>
        <c:lblOffset val="100"/>
        <c:tickLblSkip val="2"/>
        <c:noMultiLvlLbl val="0"/>
      </c:catAx>
      <c:valAx>
        <c:axId val="550256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53425"/>
          <c:w val="0.0957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8"/>
  </sheetViews>
  <pageMargins left="0.75" right="0.75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e\AppData\Local\Microsoft\Windows\Temporary%20Internet%20Files\Low\Content.IE5\EPYGOT8O\Auto_B5Diagnositic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ess Chart"/>
      <sheetName val="Year Progression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Week 12"/>
    </sheetNames>
    <definedNames>
      <definedName name="ABC_Pattern"/>
      <definedName name="Attitude_Knowledge"/>
      <definedName name="Back_To_Summary"/>
      <definedName name="Goal_Setting"/>
      <definedName name="Module1.Attitude_Knowledge"/>
      <definedName name="Next_1"/>
      <definedName name="Next_2"/>
      <definedName name="Next_3"/>
      <definedName name="Next_4"/>
      <definedName name="Recruiting_Sponsoring"/>
      <definedName name="Retailing"/>
      <definedName name="View_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21" sqref="C21"/>
    </sheetView>
  </sheetViews>
  <sheetFormatPr defaultColWidth="9.140625" defaultRowHeight="12.75"/>
  <cols>
    <col min="11" max="11" width="13.140625" style="0" customWidth="1"/>
  </cols>
  <sheetData>
    <row r="1" spans="1:3" ht="16.5" thickBot="1">
      <c r="A1" s="11" t="s">
        <v>111</v>
      </c>
      <c r="B1" s="2"/>
      <c r="C1" s="2"/>
    </row>
    <row r="2" spans="1:13" ht="13.5" thickBot="1">
      <c r="A2" s="137"/>
      <c r="B2" s="161" t="s">
        <v>113</v>
      </c>
      <c r="C2" s="162"/>
      <c r="D2" s="161" t="s">
        <v>112</v>
      </c>
      <c r="E2" s="162"/>
      <c r="F2" s="161" t="s">
        <v>5</v>
      </c>
      <c r="G2" s="162"/>
      <c r="H2" s="161" t="s">
        <v>6</v>
      </c>
      <c r="I2" s="162"/>
      <c r="J2" s="161" t="s">
        <v>7</v>
      </c>
      <c r="K2" s="162"/>
      <c r="L2" s="163" t="s">
        <v>8</v>
      </c>
      <c r="M2" s="162"/>
    </row>
    <row r="3" spans="1:16" ht="13.5" thickBot="1">
      <c r="A3" s="133" t="s">
        <v>110</v>
      </c>
      <c r="B3" s="134" t="s">
        <v>34</v>
      </c>
      <c r="C3" s="135" t="s">
        <v>35</v>
      </c>
      <c r="D3" s="134" t="s">
        <v>34</v>
      </c>
      <c r="E3" s="135" t="s">
        <v>35</v>
      </c>
      <c r="F3" s="134" t="s">
        <v>34</v>
      </c>
      <c r="G3" s="135" t="s">
        <v>35</v>
      </c>
      <c r="H3" s="134" t="s">
        <v>34</v>
      </c>
      <c r="I3" s="135" t="s">
        <v>35</v>
      </c>
      <c r="J3" s="134" t="s">
        <v>34</v>
      </c>
      <c r="K3" s="135" t="s">
        <v>35</v>
      </c>
      <c r="L3" s="136" t="s">
        <v>34</v>
      </c>
      <c r="M3" s="135" t="s">
        <v>35</v>
      </c>
      <c r="N3" s="2"/>
      <c r="O3" s="2"/>
      <c r="P3" s="2"/>
    </row>
    <row r="4" spans="1:13" ht="12.75">
      <c r="A4" s="42">
        <v>1</v>
      </c>
      <c r="B4" s="139">
        <f>'Month 1'!E41</f>
        <v>0</v>
      </c>
      <c r="C4" s="145">
        <f>'Month 1'!E42</f>
        <v>0</v>
      </c>
      <c r="D4" s="139">
        <f>'Month 1'!E22</f>
        <v>0</v>
      </c>
      <c r="E4" s="142">
        <f>'Month 1'!E23</f>
        <v>0</v>
      </c>
      <c r="F4" s="139">
        <f>'Month 1'!E25</f>
        <v>0</v>
      </c>
      <c r="G4" s="142">
        <f>'Month 1'!E26</f>
        <v>0</v>
      </c>
      <c r="H4" s="139">
        <f>'Month 1'!E28</f>
        <v>0</v>
      </c>
      <c r="I4" s="142">
        <f>'Month 1'!E29</f>
        <v>0</v>
      </c>
      <c r="J4" s="139">
        <f>'Month 1'!E31</f>
        <v>0</v>
      </c>
      <c r="K4" s="142">
        <f>'Month 1'!E32</f>
        <v>0</v>
      </c>
      <c r="L4" s="139">
        <f>'Month 1'!E34</f>
        <v>0</v>
      </c>
      <c r="M4" s="142">
        <f>'Month 1'!E35</f>
        <v>0</v>
      </c>
    </row>
    <row r="5" spans="1:13" ht="12.75">
      <c r="A5" s="43">
        <v>2</v>
      </c>
      <c r="B5" s="140">
        <f>'Month 2'!E41</f>
        <v>0</v>
      </c>
      <c r="C5" s="146">
        <f>'Month 2'!E42</f>
        <v>0</v>
      </c>
      <c r="D5" s="140">
        <f>'Month 2'!E22</f>
        <v>0</v>
      </c>
      <c r="E5" s="143">
        <f>'Month 2'!E23</f>
        <v>0</v>
      </c>
      <c r="F5" s="140">
        <f>'Month 2'!E25</f>
        <v>0</v>
      </c>
      <c r="G5" s="143">
        <f>'Month 2'!E26</f>
        <v>0</v>
      </c>
      <c r="H5" s="140">
        <f>'Month 2'!E28</f>
        <v>0</v>
      </c>
      <c r="I5" s="143">
        <f>'Month 2'!E29</f>
        <v>0</v>
      </c>
      <c r="J5" s="140">
        <f>'Month 2'!E31</f>
        <v>0</v>
      </c>
      <c r="K5" s="143">
        <f>'Month 2'!E32</f>
        <v>0</v>
      </c>
      <c r="L5" s="140">
        <f>'Month 2'!E34</f>
        <v>0</v>
      </c>
      <c r="M5" s="143">
        <f>'Month 2'!E35</f>
        <v>0</v>
      </c>
    </row>
    <row r="6" spans="1:13" ht="12.75">
      <c r="A6" s="43">
        <v>3</v>
      </c>
      <c r="B6" s="140">
        <f>'Month 3'!E41</f>
        <v>0</v>
      </c>
      <c r="C6" s="146">
        <f>'Month 3'!E42</f>
        <v>0</v>
      </c>
      <c r="D6" s="140">
        <f>'Month 3'!E22</f>
        <v>0</v>
      </c>
      <c r="E6" s="143">
        <f>'Month 3'!E23</f>
        <v>0</v>
      </c>
      <c r="F6" s="140">
        <f>'Month 3'!E25</f>
        <v>0</v>
      </c>
      <c r="G6" s="143">
        <f>'Month 3'!E26</f>
        <v>0</v>
      </c>
      <c r="H6" s="140">
        <f>'Month 3'!E28</f>
        <v>0</v>
      </c>
      <c r="I6" s="143">
        <f>'Month 3'!E29</f>
        <v>0</v>
      </c>
      <c r="J6" s="140">
        <f>'Month 3'!E31</f>
        <v>0</v>
      </c>
      <c r="K6" s="143">
        <f>'Month 3'!E32</f>
        <v>0</v>
      </c>
      <c r="L6" s="140">
        <f>'Month 3'!E34</f>
        <v>0</v>
      </c>
      <c r="M6" s="143">
        <f>'Month 3'!E35</f>
        <v>0</v>
      </c>
    </row>
    <row r="7" spans="1:13" ht="12.75">
      <c r="A7" s="43">
        <v>4</v>
      </c>
      <c r="B7" s="140">
        <f>'Month 4'!E41</f>
        <v>0</v>
      </c>
      <c r="C7" s="146">
        <f>'Month 4'!E42</f>
        <v>0</v>
      </c>
      <c r="D7" s="140">
        <f>'Month 4'!E22</f>
        <v>0</v>
      </c>
      <c r="E7" s="143">
        <f>'Month 4'!E23</f>
        <v>0</v>
      </c>
      <c r="F7" s="140">
        <f>'Month 4'!E25</f>
        <v>0</v>
      </c>
      <c r="G7" s="143">
        <f>'Month 4'!E26</f>
        <v>0</v>
      </c>
      <c r="H7" s="140">
        <f>'Month 4'!E28</f>
        <v>0</v>
      </c>
      <c r="I7" s="143">
        <f>'Month 4'!E29</f>
        <v>0</v>
      </c>
      <c r="J7" s="140">
        <f>'Month 4'!E31</f>
        <v>0</v>
      </c>
      <c r="K7" s="143">
        <f>'Month 4'!E32</f>
        <v>0</v>
      </c>
      <c r="L7" s="140">
        <f>'Month 4'!E34</f>
        <v>0</v>
      </c>
      <c r="M7" s="143">
        <f>'Month 4'!E35</f>
        <v>0</v>
      </c>
    </row>
    <row r="8" spans="1:13" ht="12.75">
      <c r="A8" s="148">
        <v>5</v>
      </c>
      <c r="B8" s="149">
        <f>'Month 5'!E41</f>
        <v>0</v>
      </c>
      <c r="C8" s="150">
        <f>'Month 5'!E42</f>
        <v>0</v>
      </c>
      <c r="D8" s="149">
        <f>'Month 5'!E22</f>
        <v>0</v>
      </c>
      <c r="E8" s="151">
        <f>'Month 5'!E23</f>
        <v>0</v>
      </c>
      <c r="F8" s="149">
        <f>'Month 5'!E25</f>
        <v>0</v>
      </c>
      <c r="G8" s="151">
        <f>'Month 5'!E26</f>
        <v>0</v>
      </c>
      <c r="H8" s="149">
        <f>'Month 5'!E28</f>
        <v>0</v>
      </c>
      <c r="I8" s="151">
        <f>'Month 5'!E29</f>
        <v>0</v>
      </c>
      <c r="J8" s="149">
        <f>'Month 5'!E31</f>
        <v>0</v>
      </c>
      <c r="K8" s="151">
        <f>'Month 5'!E32</f>
        <v>0</v>
      </c>
      <c r="L8" s="149">
        <f>'Month 5'!E34</f>
        <v>0</v>
      </c>
      <c r="M8" s="151">
        <f>'Month 5'!E35</f>
        <v>0</v>
      </c>
    </row>
    <row r="9" spans="1:13" ht="12.75">
      <c r="A9" s="43">
        <v>6</v>
      </c>
      <c r="B9" s="140">
        <f>'Month 6'!E41</f>
        <v>0</v>
      </c>
      <c r="C9" s="146">
        <f>'Month 6'!E42</f>
        <v>0</v>
      </c>
      <c r="D9" s="140">
        <f>'Month 6'!E22</f>
        <v>0</v>
      </c>
      <c r="E9" s="143">
        <f>'Month 6'!E23</f>
        <v>0</v>
      </c>
      <c r="F9" s="140">
        <f>'Month 6'!E25</f>
        <v>0</v>
      </c>
      <c r="G9" s="143">
        <f>'Month 6'!E26</f>
        <v>0</v>
      </c>
      <c r="H9" s="140">
        <f>'Month 6'!E28</f>
        <v>0</v>
      </c>
      <c r="I9" s="143">
        <f>'Month 6'!E29</f>
        <v>0</v>
      </c>
      <c r="J9" s="140">
        <f>'Month 6'!E31</f>
        <v>0</v>
      </c>
      <c r="K9" s="143">
        <f>'Month 6'!E32</f>
        <v>0</v>
      </c>
      <c r="L9" s="140">
        <f>'Month 6'!E34</f>
        <v>0</v>
      </c>
      <c r="M9" s="143">
        <f>'Month 6'!E35</f>
        <v>0</v>
      </c>
    </row>
    <row r="10" spans="1:13" ht="12.75">
      <c r="A10" s="43">
        <v>7</v>
      </c>
      <c r="B10" s="140">
        <f>'Month 7'!E41</f>
        <v>0</v>
      </c>
      <c r="C10" s="146">
        <f>'Month 7'!E42</f>
        <v>0</v>
      </c>
      <c r="D10" s="140">
        <f>'Month 7'!E22</f>
        <v>0</v>
      </c>
      <c r="E10" s="143">
        <f>'Month 7'!E23</f>
        <v>0</v>
      </c>
      <c r="F10" s="140">
        <f>'Month 2'!E25</f>
        <v>0</v>
      </c>
      <c r="G10" s="143">
        <f>'Month 7'!E26</f>
        <v>0</v>
      </c>
      <c r="H10" s="140">
        <f>'Month 7'!E28</f>
        <v>0</v>
      </c>
      <c r="I10" s="143">
        <f>'Month 7'!E29</f>
        <v>0</v>
      </c>
      <c r="J10" s="140">
        <f>'Month 7'!E31</f>
        <v>0</v>
      </c>
      <c r="K10" s="143">
        <f>'Month 7'!E32</f>
        <v>0</v>
      </c>
      <c r="L10" s="140">
        <f>'Month 7'!E34</f>
        <v>0</v>
      </c>
      <c r="M10" s="143">
        <f>'Month 7'!E35</f>
        <v>0</v>
      </c>
    </row>
    <row r="11" spans="1:13" ht="12.75">
      <c r="A11" s="43">
        <v>8</v>
      </c>
      <c r="B11" s="140">
        <f>'Month 8'!E41</f>
        <v>0</v>
      </c>
      <c r="C11" s="146">
        <f>'Month 8'!E42</f>
        <v>0</v>
      </c>
      <c r="D11" s="140">
        <f>'Month 8'!E22</f>
        <v>0</v>
      </c>
      <c r="E11" s="143">
        <f>'Month 8'!E23</f>
        <v>0</v>
      </c>
      <c r="F11" s="140">
        <f>'Month 8'!E25</f>
        <v>0</v>
      </c>
      <c r="G11" s="143">
        <f>'Month 8'!E26</f>
        <v>0</v>
      </c>
      <c r="H11" s="140">
        <f>'Month 8'!E28</f>
        <v>0</v>
      </c>
      <c r="I11" s="143">
        <f>'Month 8'!E29</f>
        <v>0</v>
      </c>
      <c r="J11" s="140">
        <f>'Month 8'!E31</f>
        <v>0</v>
      </c>
      <c r="K11" s="143">
        <f>'Month 8'!E32</f>
        <v>0</v>
      </c>
      <c r="L11" s="140">
        <f>'Month 8'!E34</f>
        <v>0</v>
      </c>
      <c r="M11" s="143">
        <f>'Month 8'!E35</f>
        <v>0</v>
      </c>
    </row>
    <row r="12" spans="1:13" ht="12.75">
      <c r="A12" s="43">
        <v>9</v>
      </c>
      <c r="B12" s="140">
        <f>'Month 9'!E41</f>
        <v>0</v>
      </c>
      <c r="C12" s="146">
        <f>'Month 9'!E42</f>
        <v>0</v>
      </c>
      <c r="D12" s="140">
        <f>'Month 9'!E22</f>
        <v>0</v>
      </c>
      <c r="E12" s="143">
        <f>'Month 9'!E23</f>
        <v>0</v>
      </c>
      <c r="F12" s="140">
        <f>'Month 9'!E25</f>
        <v>0</v>
      </c>
      <c r="G12" s="143">
        <f>'Month 9'!E26</f>
        <v>0</v>
      </c>
      <c r="H12" s="140">
        <f>'Month 9'!E28</f>
        <v>0</v>
      </c>
      <c r="I12" s="143">
        <f>'Month 9'!E29</f>
        <v>0</v>
      </c>
      <c r="J12" s="140">
        <f>'Month 9'!E31</f>
        <v>0</v>
      </c>
      <c r="K12" s="143">
        <f>'Month 9'!E32</f>
        <v>0</v>
      </c>
      <c r="L12" s="140">
        <f>'Month 9'!E34</f>
        <v>0</v>
      </c>
      <c r="M12" s="143">
        <f>'Month 9'!E35</f>
        <v>0</v>
      </c>
    </row>
    <row r="13" spans="1:13" ht="12.75">
      <c r="A13" s="43">
        <v>10</v>
      </c>
      <c r="B13" s="140">
        <f>'Month 10'!E41</f>
        <v>0</v>
      </c>
      <c r="C13" s="146">
        <f>'Month 10'!E42</f>
        <v>0</v>
      </c>
      <c r="D13" s="140">
        <f>'Month 10'!E22</f>
        <v>0</v>
      </c>
      <c r="E13" s="143">
        <f>'Month 10'!E23</f>
        <v>0</v>
      </c>
      <c r="F13" s="140">
        <f>'Month 10'!E25</f>
        <v>0</v>
      </c>
      <c r="G13" s="143">
        <f>'Month 10'!E26</f>
        <v>0</v>
      </c>
      <c r="H13" s="140">
        <f>'Month 10'!E28</f>
        <v>0</v>
      </c>
      <c r="I13" s="143">
        <f>'Month 10'!E29</f>
        <v>0</v>
      </c>
      <c r="J13" s="140">
        <f>'Month 10'!E31</f>
        <v>0</v>
      </c>
      <c r="K13" s="143">
        <f>'Month 10'!E32</f>
        <v>0</v>
      </c>
      <c r="L13" s="140">
        <f>'Month 10'!E34</f>
        <v>0</v>
      </c>
      <c r="M13" s="143">
        <f>'Month 10'!E35</f>
        <v>0</v>
      </c>
    </row>
    <row r="14" spans="1:13" ht="12.75">
      <c r="A14" s="43">
        <v>11</v>
      </c>
      <c r="B14" s="140">
        <f>'Month 11'!E41</f>
        <v>0</v>
      </c>
      <c r="C14" s="146">
        <f>'Month 11'!E42</f>
        <v>0</v>
      </c>
      <c r="D14" s="140">
        <f>'Month 11'!E22</f>
        <v>0</v>
      </c>
      <c r="E14" s="143">
        <f>'Month 11'!E23</f>
        <v>0</v>
      </c>
      <c r="F14" s="140">
        <f>'Month 11'!E25</f>
        <v>0</v>
      </c>
      <c r="G14" s="143">
        <f>'Month 11'!E26</f>
        <v>0</v>
      </c>
      <c r="H14" s="140">
        <f>'Month 11'!E28</f>
        <v>0</v>
      </c>
      <c r="I14" s="143">
        <f>'Month 11'!E29</f>
        <v>0</v>
      </c>
      <c r="J14" s="140">
        <f>'Month 11'!E31</f>
        <v>0</v>
      </c>
      <c r="K14" s="143">
        <f>'Month 11'!E32</f>
        <v>0</v>
      </c>
      <c r="L14" s="140">
        <f>'Month 11'!E34</f>
        <v>0</v>
      </c>
      <c r="M14" s="143">
        <f>'Month 11'!E35</f>
        <v>0</v>
      </c>
    </row>
    <row r="15" spans="1:13" ht="13.5" thickBot="1">
      <c r="A15" s="43">
        <v>12</v>
      </c>
      <c r="B15" s="141">
        <f>'Month 12'!E41</f>
        <v>0</v>
      </c>
      <c r="C15" s="147">
        <f>'Month 12'!E42</f>
        <v>0</v>
      </c>
      <c r="D15" s="141">
        <f>'Month 12'!E22</f>
        <v>0</v>
      </c>
      <c r="E15" s="144">
        <f>'Month 12'!E23</f>
        <v>0</v>
      </c>
      <c r="F15" s="141">
        <f>'Month 12'!E25</f>
        <v>0</v>
      </c>
      <c r="G15" s="144">
        <f>'Month 12'!E26</f>
        <v>0</v>
      </c>
      <c r="H15" s="141">
        <f>'Month 12'!E28</f>
        <v>0</v>
      </c>
      <c r="I15" s="144">
        <f>'Month 12'!E29</f>
        <v>0</v>
      </c>
      <c r="J15" s="141">
        <f>'Month 12'!E31</f>
        <v>0</v>
      </c>
      <c r="K15" s="144">
        <f>'Month 12'!E32</f>
        <v>0</v>
      </c>
      <c r="L15" s="141">
        <f>'Month 12'!E34</f>
        <v>0</v>
      </c>
      <c r="M15" s="144">
        <f>'Month 12'!E35</f>
        <v>0</v>
      </c>
    </row>
  </sheetData>
  <sheetProtection/>
  <mergeCells count="6">
    <mergeCell ref="J2:K2"/>
    <mergeCell ref="L2:M2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2"/>
  <dimension ref="A1:F236"/>
  <sheetViews>
    <sheetView workbookViewId="0" topLeftCell="A1">
      <selection activeCell="G18" sqref="G18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6:C236"/>
    <mergeCell ref="B184:C184"/>
    <mergeCell ref="A226:C226"/>
    <mergeCell ref="B192:C192"/>
    <mergeCell ref="B215:C215"/>
    <mergeCell ref="A218:A219"/>
    <mergeCell ref="B218:C219"/>
    <mergeCell ref="A190:A191"/>
    <mergeCell ref="B190:C191"/>
    <mergeCell ref="B185:C185"/>
    <mergeCell ref="A120:A121"/>
    <mergeCell ref="B120:C121"/>
    <mergeCell ref="A122:A123"/>
    <mergeCell ref="B122:C123"/>
    <mergeCell ref="B136:C136"/>
    <mergeCell ref="A137:A138"/>
    <mergeCell ref="B115:C116"/>
    <mergeCell ref="B117:C117"/>
    <mergeCell ref="B160:C161"/>
    <mergeCell ref="B124:C124"/>
    <mergeCell ref="B139:C139"/>
    <mergeCell ref="B156:C156"/>
    <mergeCell ref="B137:C138"/>
    <mergeCell ref="B144:C144"/>
    <mergeCell ref="B145:C145"/>
    <mergeCell ref="B153:C153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55:C155"/>
    <mergeCell ref="B157:C158"/>
    <mergeCell ref="A160:A161"/>
    <mergeCell ref="B162:C162"/>
    <mergeCell ref="B163:C163"/>
    <mergeCell ref="B164:C164"/>
    <mergeCell ref="B176:C176"/>
    <mergeCell ref="B178:C178"/>
    <mergeCell ref="B165:C165"/>
    <mergeCell ref="B166:C166"/>
    <mergeCell ref="B167:C167"/>
    <mergeCell ref="A229:C229"/>
    <mergeCell ref="B179:C179"/>
    <mergeCell ref="B181:C181"/>
    <mergeCell ref="A187:A189"/>
    <mergeCell ref="B187:C189"/>
    <mergeCell ref="B180:C180"/>
    <mergeCell ref="B182:C182"/>
    <mergeCell ref="B230:C230"/>
    <mergeCell ref="B231:C231"/>
    <mergeCell ref="B232:C232"/>
    <mergeCell ref="B233:C233"/>
    <mergeCell ref="B234:C234"/>
    <mergeCell ref="A221:C221"/>
    <mergeCell ref="A222:C222"/>
    <mergeCell ref="A223:A225"/>
    <mergeCell ref="B223:C225"/>
    <mergeCell ref="A227:A228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0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3"/>
  <dimension ref="A1:F236"/>
  <sheetViews>
    <sheetView workbookViewId="0" topLeftCell="A1">
      <selection activeCell="G17" sqref="G17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6:C236"/>
    <mergeCell ref="B184:C184"/>
    <mergeCell ref="A226:C226"/>
    <mergeCell ref="B192:C192"/>
    <mergeCell ref="B215:C215"/>
    <mergeCell ref="A218:A219"/>
    <mergeCell ref="B218:C219"/>
    <mergeCell ref="A190:A191"/>
    <mergeCell ref="B190:C191"/>
    <mergeCell ref="B185:C185"/>
    <mergeCell ref="A120:A121"/>
    <mergeCell ref="B120:C121"/>
    <mergeCell ref="A122:A123"/>
    <mergeCell ref="B122:C123"/>
    <mergeCell ref="B136:C136"/>
    <mergeCell ref="A137:A138"/>
    <mergeCell ref="B115:C116"/>
    <mergeCell ref="B117:C117"/>
    <mergeCell ref="B160:C161"/>
    <mergeCell ref="B124:C124"/>
    <mergeCell ref="B139:C139"/>
    <mergeCell ref="B156:C156"/>
    <mergeCell ref="B137:C138"/>
    <mergeCell ref="B144:C144"/>
    <mergeCell ref="B145:C145"/>
    <mergeCell ref="B153:C153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55:C155"/>
    <mergeCell ref="B157:C158"/>
    <mergeCell ref="A160:A161"/>
    <mergeCell ref="B162:C162"/>
    <mergeCell ref="B163:C163"/>
    <mergeCell ref="B164:C164"/>
    <mergeCell ref="B176:C176"/>
    <mergeCell ref="B178:C178"/>
    <mergeCell ref="B165:C165"/>
    <mergeCell ref="B166:C166"/>
    <mergeCell ref="B167:C167"/>
    <mergeCell ref="A229:C229"/>
    <mergeCell ref="B179:C179"/>
    <mergeCell ref="B181:C181"/>
    <mergeCell ref="A187:A189"/>
    <mergeCell ref="B187:C189"/>
    <mergeCell ref="B180:C180"/>
    <mergeCell ref="B182:C182"/>
    <mergeCell ref="B230:C230"/>
    <mergeCell ref="B231:C231"/>
    <mergeCell ref="B232:C232"/>
    <mergeCell ref="B233:C233"/>
    <mergeCell ref="B234:C234"/>
    <mergeCell ref="A221:C221"/>
    <mergeCell ref="A222:C222"/>
    <mergeCell ref="A223:A225"/>
    <mergeCell ref="B223:C225"/>
    <mergeCell ref="A227:A228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0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F236"/>
  <sheetViews>
    <sheetView workbookViewId="0" topLeftCell="A1">
      <selection activeCell="G16" sqref="G16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A137:A138"/>
    <mergeCell ref="B185:C185"/>
    <mergeCell ref="B166:C166"/>
    <mergeCell ref="B167:C167"/>
    <mergeCell ref="B157:C158"/>
    <mergeCell ref="A187:A189"/>
    <mergeCell ref="B187:C189"/>
    <mergeCell ref="A190:A191"/>
    <mergeCell ref="B190:C191"/>
    <mergeCell ref="B236:C236"/>
    <mergeCell ref="A122:A123"/>
    <mergeCell ref="B122:C123"/>
    <mergeCell ref="A118:A119"/>
    <mergeCell ref="B118:C119"/>
    <mergeCell ref="B180:C180"/>
    <mergeCell ref="B182:C182"/>
    <mergeCell ref="B124:C124"/>
    <mergeCell ref="B153:C153"/>
    <mergeCell ref="B155:C155"/>
    <mergeCell ref="B156:C156"/>
    <mergeCell ref="A101:A102"/>
    <mergeCell ref="B101:C102"/>
    <mergeCell ref="B103:C104"/>
    <mergeCell ref="B109:C109"/>
    <mergeCell ref="B110:C111"/>
    <mergeCell ref="A120:A121"/>
    <mergeCell ref="B120:C121"/>
    <mergeCell ref="B115:C116"/>
    <mergeCell ref="B117:C117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100:C100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37:C138"/>
    <mergeCell ref="B139:C139"/>
    <mergeCell ref="B144:C144"/>
    <mergeCell ref="B145:C145"/>
    <mergeCell ref="B92:C92"/>
    <mergeCell ref="B93:C93"/>
    <mergeCell ref="B113:C114"/>
    <mergeCell ref="B136:C136"/>
    <mergeCell ref="A160:A161"/>
    <mergeCell ref="B160:C161"/>
    <mergeCell ref="B162:C162"/>
    <mergeCell ref="B163:C163"/>
    <mergeCell ref="B164:C164"/>
    <mergeCell ref="B165:C165"/>
    <mergeCell ref="B176:C176"/>
    <mergeCell ref="B178:C178"/>
    <mergeCell ref="B179:C179"/>
    <mergeCell ref="B181:C181"/>
    <mergeCell ref="B192:C192"/>
    <mergeCell ref="B215:C215"/>
    <mergeCell ref="B184:C184"/>
    <mergeCell ref="A218:A219"/>
    <mergeCell ref="B218:C219"/>
    <mergeCell ref="A221:C221"/>
    <mergeCell ref="A222:C222"/>
    <mergeCell ref="B232:C232"/>
    <mergeCell ref="B233:C233"/>
    <mergeCell ref="B234:C234"/>
    <mergeCell ref="A223:A225"/>
    <mergeCell ref="B223:C225"/>
    <mergeCell ref="A227:A228"/>
    <mergeCell ref="A229:C229"/>
    <mergeCell ref="B230:C230"/>
    <mergeCell ref="B231:C231"/>
    <mergeCell ref="A226:C226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0" max="255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F236"/>
  <sheetViews>
    <sheetView workbookViewId="0" topLeftCell="A38">
      <selection activeCell="D60" sqref="D60:E63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A137:A138"/>
    <mergeCell ref="B185:C185"/>
    <mergeCell ref="B166:C166"/>
    <mergeCell ref="B167:C167"/>
    <mergeCell ref="B157:C158"/>
    <mergeCell ref="A187:A189"/>
    <mergeCell ref="B187:C189"/>
    <mergeCell ref="A190:A191"/>
    <mergeCell ref="B190:C191"/>
    <mergeCell ref="B236:C236"/>
    <mergeCell ref="A122:A123"/>
    <mergeCell ref="B122:C123"/>
    <mergeCell ref="A118:A119"/>
    <mergeCell ref="B118:C119"/>
    <mergeCell ref="B180:C180"/>
    <mergeCell ref="B182:C182"/>
    <mergeCell ref="B124:C124"/>
    <mergeCell ref="B153:C153"/>
    <mergeCell ref="B155:C155"/>
    <mergeCell ref="B156:C156"/>
    <mergeCell ref="A101:A102"/>
    <mergeCell ref="B101:C102"/>
    <mergeCell ref="B103:C104"/>
    <mergeCell ref="B109:C109"/>
    <mergeCell ref="B110:C111"/>
    <mergeCell ref="A120:A121"/>
    <mergeCell ref="B120:C121"/>
    <mergeCell ref="B115:C116"/>
    <mergeCell ref="B117:C117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100:C100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37:C138"/>
    <mergeCell ref="B139:C139"/>
    <mergeCell ref="B144:C144"/>
    <mergeCell ref="B145:C145"/>
    <mergeCell ref="B92:C92"/>
    <mergeCell ref="B93:C93"/>
    <mergeCell ref="B113:C114"/>
    <mergeCell ref="B136:C136"/>
    <mergeCell ref="A160:A161"/>
    <mergeCell ref="B160:C161"/>
    <mergeCell ref="B162:C162"/>
    <mergeCell ref="B163:C163"/>
    <mergeCell ref="B164:C164"/>
    <mergeCell ref="B165:C165"/>
    <mergeCell ref="B176:C176"/>
    <mergeCell ref="B178:C178"/>
    <mergeCell ref="B179:C179"/>
    <mergeCell ref="B181:C181"/>
    <mergeCell ref="B192:C192"/>
    <mergeCell ref="B215:C215"/>
    <mergeCell ref="B184:C184"/>
    <mergeCell ref="A218:A219"/>
    <mergeCell ref="B218:C219"/>
    <mergeCell ref="A221:C221"/>
    <mergeCell ref="A222:C222"/>
    <mergeCell ref="B231:C231"/>
    <mergeCell ref="B232:C232"/>
    <mergeCell ref="B233:C233"/>
    <mergeCell ref="B234:C234"/>
    <mergeCell ref="A223:A225"/>
    <mergeCell ref="B223:C225"/>
    <mergeCell ref="A226:C226"/>
    <mergeCell ref="A227:A228"/>
    <mergeCell ref="A229:C229"/>
    <mergeCell ref="B230:C230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F236"/>
  <sheetViews>
    <sheetView tabSelected="1" workbookViewId="0" topLeftCell="A1">
      <selection activeCell="G9" sqref="G9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152"/>
      <c r="E60" s="153"/>
    </row>
    <row r="61" spans="1:5" ht="12.75">
      <c r="A61" s="19" t="s">
        <v>36</v>
      </c>
      <c r="B61" s="87" t="s">
        <v>37</v>
      </c>
      <c r="C61" s="88"/>
      <c r="D61" s="32"/>
      <c r="E61" s="154"/>
    </row>
    <row r="62" spans="1:5" ht="12.75">
      <c r="A62" s="15" t="s">
        <v>210</v>
      </c>
      <c r="B62" s="89" t="s">
        <v>38</v>
      </c>
      <c r="C62" s="90"/>
      <c r="D62" s="30"/>
      <c r="E62" s="155"/>
    </row>
    <row r="63" spans="1:5" ht="30.75" customHeight="1">
      <c r="A63" s="17" t="s">
        <v>116</v>
      </c>
      <c r="B63" s="170" t="s">
        <v>117</v>
      </c>
      <c r="C63" s="171"/>
      <c r="D63" s="44"/>
      <c r="E63" s="156"/>
    </row>
    <row r="64" spans="1:5" ht="15.75" customHeight="1">
      <c r="A64" s="17" t="s">
        <v>39</v>
      </c>
      <c r="B64" s="172" t="s">
        <v>148</v>
      </c>
      <c r="C64" s="173"/>
      <c r="D64" s="31"/>
      <c r="E64" s="157"/>
    </row>
    <row r="65" spans="1:5" ht="12.75">
      <c r="A65" s="19"/>
      <c r="B65" s="174"/>
      <c r="C65" s="175"/>
      <c r="D65" s="32"/>
      <c r="E65" s="154"/>
    </row>
    <row r="66" spans="1:5" ht="18.75" customHeight="1">
      <c r="A66" s="17" t="s">
        <v>199</v>
      </c>
      <c r="B66" s="176" t="s">
        <v>200</v>
      </c>
      <c r="C66" s="177"/>
      <c r="D66" s="33"/>
      <c r="E66" s="158"/>
    </row>
    <row r="67" spans="1:5" ht="21.75" customHeight="1">
      <c r="A67" s="18"/>
      <c r="B67" s="178"/>
      <c r="C67" s="179"/>
      <c r="D67" s="34"/>
      <c r="E67" s="159"/>
    </row>
    <row r="68" spans="1:5" ht="25.5" customHeight="1">
      <c r="A68" s="180" t="s">
        <v>118</v>
      </c>
      <c r="B68" s="181"/>
      <c r="C68" s="182"/>
      <c r="D68" s="30"/>
      <c r="E68" s="155"/>
    </row>
    <row r="69" spans="1:5" ht="24" customHeight="1">
      <c r="A69" s="15" t="s">
        <v>149</v>
      </c>
      <c r="B69" s="170" t="s">
        <v>119</v>
      </c>
      <c r="C69" s="171"/>
      <c r="D69" s="30"/>
      <c r="E69" s="155"/>
    </row>
    <row r="70" spans="1:5" ht="12.75">
      <c r="A70" s="183" t="s">
        <v>150</v>
      </c>
      <c r="B70" s="184"/>
      <c r="C70" s="185"/>
      <c r="D70" s="30"/>
      <c r="E70" s="155"/>
    </row>
    <row r="71" spans="1:5" ht="12.75">
      <c r="A71" s="15" t="s">
        <v>120</v>
      </c>
      <c r="B71" s="89" t="s">
        <v>42</v>
      </c>
      <c r="C71" s="90"/>
      <c r="D71" s="30"/>
      <c r="E71" s="155"/>
    </row>
    <row r="72" spans="1:5" ht="25.5">
      <c r="A72" s="45" t="s">
        <v>204</v>
      </c>
      <c r="B72" s="89" t="s">
        <v>151</v>
      </c>
      <c r="C72" s="90"/>
      <c r="D72" s="30"/>
      <c r="E72" s="155"/>
    </row>
    <row r="73" spans="1:5" ht="12.75" customHeight="1">
      <c r="A73" s="17" t="s">
        <v>43</v>
      </c>
      <c r="B73" s="166" t="s">
        <v>152</v>
      </c>
      <c r="C73" s="167"/>
      <c r="D73" s="33"/>
      <c r="E73" s="158"/>
    </row>
    <row r="74" spans="1:5" ht="12.75">
      <c r="A74" s="19"/>
      <c r="B74" s="168"/>
      <c r="C74" s="169"/>
      <c r="D74" s="30"/>
      <c r="E74" s="155"/>
    </row>
    <row r="75" spans="1:5" ht="24" customHeight="1">
      <c r="A75" s="17" t="s">
        <v>37</v>
      </c>
      <c r="B75" s="166" t="s">
        <v>153</v>
      </c>
      <c r="C75" s="167"/>
      <c r="D75" s="33"/>
      <c r="E75" s="158"/>
    </row>
    <row r="76" spans="1:5" ht="12.75">
      <c r="A76" s="19"/>
      <c r="B76" s="168"/>
      <c r="C76" s="169"/>
      <c r="D76" s="30"/>
      <c r="E76" s="155"/>
    </row>
    <row r="77" spans="1:5" ht="24.75" customHeight="1">
      <c r="A77" s="15" t="s">
        <v>121</v>
      </c>
      <c r="B77" s="170" t="s">
        <v>122</v>
      </c>
      <c r="C77" s="171"/>
      <c r="D77" s="30"/>
      <c r="E77" s="155"/>
    </row>
    <row r="78" spans="1:5" ht="12.75">
      <c r="A78" s="16" t="s">
        <v>44</v>
      </c>
      <c r="B78" s="89"/>
      <c r="C78" s="90"/>
      <c r="D78" s="30"/>
      <c r="E78" s="155"/>
    </row>
    <row r="79" spans="1:5" ht="12.75">
      <c r="A79" s="16" t="s">
        <v>45</v>
      </c>
      <c r="B79" s="89"/>
      <c r="C79" s="90"/>
      <c r="D79" s="30"/>
      <c r="E79" s="155"/>
    </row>
    <row r="80" spans="1:5" ht="24" customHeight="1">
      <c r="A80" s="16" t="s">
        <v>46</v>
      </c>
      <c r="B80" s="186" t="s">
        <v>123</v>
      </c>
      <c r="C80" s="187"/>
      <c r="D80" s="30"/>
      <c r="E80" s="155"/>
    </row>
    <row r="81" spans="1:5" ht="25.5" customHeight="1">
      <c r="A81" s="164" t="s">
        <v>124</v>
      </c>
      <c r="B81" s="166" t="s">
        <v>154</v>
      </c>
      <c r="C81" s="167"/>
      <c r="D81" s="33"/>
      <c r="E81" s="158"/>
    </row>
    <row r="82" spans="1:5" ht="17.25" customHeight="1">
      <c r="A82" s="165"/>
      <c r="B82" s="168"/>
      <c r="C82" s="169"/>
      <c r="D82" s="30"/>
      <c r="E82" s="155"/>
    </row>
    <row r="83" spans="1:5" ht="24" customHeight="1">
      <c r="A83" s="20" t="s">
        <v>47</v>
      </c>
      <c r="B83" s="166" t="s">
        <v>155</v>
      </c>
      <c r="C83" s="167"/>
      <c r="D83" s="33"/>
      <c r="E83" s="158"/>
    </row>
    <row r="84" spans="1:5" ht="24" customHeight="1">
      <c r="A84" s="21"/>
      <c r="B84" s="168"/>
      <c r="C84" s="169"/>
      <c r="D84" s="30"/>
      <c r="E84" s="155"/>
    </row>
    <row r="85" spans="1:5" ht="12.75" customHeight="1">
      <c r="A85" s="164" t="s">
        <v>156</v>
      </c>
      <c r="B85" s="166" t="s">
        <v>157</v>
      </c>
      <c r="C85" s="167"/>
      <c r="D85" s="33"/>
      <c r="E85" s="158"/>
    </row>
    <row r="86" spans="1:5" ht="15.75" customHeight="1">
      <c r="A86" s="191"/>
      <c r="B86" s="192"/>
      <c r="C86" s="193"/>
      <c r="D86" s="35"/>
      <c r="E86" s="160"/>
    </row>
    <row r="87" spans="1:5" ht="12.75">
      <c r="A87" s="165"/>
      <c r="B87" s="168"/>
      <c r="C87" s="169"/>
      <c r="D87" s="30"/>
      <c r="E87" s="155"/>
    </row>
    <row r="88" spans="1:5" ht="12.75">
      <c r="A88" s="16" t="s">
        <v>125</v>
      </c>
      <c r="B88" s="89" t="s">
        <v>126</v>
      </c>
      <c r="C88" s="90"/>
      <c r="D88" s="30"/>
      <c r="E88" s="155"/>
    </row>
    <row r="89" spans="1:5" ht="12.75">
      <c r="A89" s="164" t="s">
        <v>158</v>
      </c>
      <c r="B89" s="91" t="s">
        <v>49</v>
      </c>
      <c r="C89" s="92"/>
      <c r="D89" s="33"/>
      <c r="E89" s="158"/>
    </row>
    <row r="90" spans="1:5" ht="12.75">
      <c r="A90" s="191"/>
      <c r="B90" s="72"/>
      <c r="C90" s="93"/>
      <c r="D90" s="35"/>
      <c r="E90" s="160"/>
    </row>
    <row r="91" spans="1:5" ht="12.75">
      <c r="A91" s="165"/>
      <c r="B91" s="87"/>
      <c r="C91" s="88"/>
      <c r="D91" s="30"/>
      <c r="E91" s="155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155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4:C234"/>
    <mergeCell ref="B236:C236"/>
    <mergeCell ref="A223:A225"/>
    <mergeCell ref="B223:C225"/>
    <mergeCell ref="A226:C226"/>
    <mergeCell ref="A227:A228"/>
    <mergeCell ref="A229:C229"/>
    <mergeCell ref="B230:C230"/>
    <mergeCell ref="B231:C231"/>
    <mergeCell ref="B232:C232"/>
    <mergeCell ref="B233:C233"/>
    <mergeCell ref="A222:C222"/>
    <mergeCell ref="B184:C184"/>
    <mergeCell ref="B185:C185"/>
    <mergeCell ref="A187:A189"/>
    <mergeCell ref="B187:C189"/>
    <mergeCell ref="A190:A191"/>
    <mergeCell ref="B190:C191"/>
    <mergeCell ref="B192:C192"/>
    <mergeCell ref="B215:C215"/>
    <mergeCell ref="A218:A219"/>
    <mergeCell ref="B178:C178"/>
    <mergeCell ref="B179:C179"/>
    <mergeCell ref="B180:C180"/>
    <mergeCell ref="A221:C221"/>
    <mergeCell ref="B218:C219"/>
    <mergeCell ref="B156:C156"/>
    <mergeCell ref="B181:C181"/>
    <mergeCell ref="B182:C182"/>
    <mergeCell ref="B162:C162"/>
    <mergeCell ref="B163:C163"/>
    <mergeCell ref="B164:C164"/>
    <mergeCell ref="B165:C165"/>
    <mergeCell ref="B166:C166"/>
    <mergeCell ref="B167:C167"/>
    <mergeCell ref="B176:C176"/>
    <mergeCell ref="B144:C144"/>
    <mergeCell ref="B145:C145"/>
    <mergeCell ref="B153:C153"/>
    <mergeCell ref="B155:C155"/>
    <mergeCell ref="A120:A121"/>
    <mergeCell ref="B120:C121"/>
    <mergeCell ref="A122:A123"/>
    <mergeCell ref="B122:C123"/>
    <mergeCell ref="B115:C116"/>
    <mergeCell ref="B117:C117"/>
    <mergeCell ref="B157:C158"/>
    <mergeCell ref="A160:A161"/>
    <mergeCell ref="B160:C161"/>
    <mergeCell ref="B124:C124"/>
    <mergeCell ref="B136:C136"/>
    <mergeCell ref="A137:A138"/>
    <mergeCell ref="B137:C138"/>
    <mergeCell ref="B139:C139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</mergeCells>
  <printOptions/>
  <pageMargins left="0.403125" right="0.5" top="1" bottom="1" header="0.5" footer="0.5"/>
  <pageSetup horizontalDpi="600" verticalDpi="600" orientation="portrait" scale="86" r:id="rId2"/>
  <rowBreaks count="4" manualBreakCount="4">
    <brk id="57" max="255" man="1"/>
    <brk id="96" max="255" man="1"/>
    <brk id="133" max="255" man="1"/>
    <brk id="172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236"/>
  <sheetViews>
    <sheetView workbookViewId="0" topLeftCell="A2">
      <selection activeCell="B29" sqref="B29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A223:A225"/>
    <mergeCell ref="B223:C225"/>
    <mergeCell ref="B180:C180"/>
    <mergeCell ref="B184:C184"/>
    <mergeCell ref="B163:C163"/>
    <mergeCell ref="B236:C236"/>
    <mergeCell ref="B215:C215"/>
    <mergeCell ref="A226:C226"/>
    <mergeCell ref="A227:A228"/>
    <mergeCell ref="A229:C229"/>
    <mergeCell ref="B230:C230"/>
    <mergeCell ref="B231:C231"/>
    <mergeCell ref="A122:A123"/>
    <mergeCell ref="B122:C123"/>
    <mergeCell ref="B139:C139"/>
    <mergeCell ref="A118:A119"/>
    <mergeCell ref="B118:C119"/>
    <mergeCell ref="A120:A121"/>
    <mergeCell ref="B120:C121"/>
    <mergeCell ref="B136:C136"/>
    <mergeCell ref="B124:C124"/>
    <mergeCell ref="A137:A138"/>
    <mergeCell ref="A101:A102"/>
    <mergeCell ref="A115:A116"/>
    <mergeCell ref="B115:C116"/>
    <mergeCell ref="B117:C117"/>
    <mergeCell ref="B113:C114"/>
    <mergeCell ref="A106:A107"/>
    <mergeCell ref="B106:C107"/>
    <mergeCell ref="B109:C109"/>
    <mergeCell ref="B101:C102"/>
    <mergeCell ref="A81:A82"/>
    <mergeCell ref="B81:C82"/>
    <mergeCell ref="B83:C84"/>
    <mergeCell ref="A85:A87"/>
    <mergeCell ref="B85:C87"/>
    <mergeCell ref="A89:A91"/>
    <mergeCell ref="B93:C93"/>
    <mergeCell ref="B77:C77"/>
    <mergeCell ref="B80:C80"/>
    <mergeCell ref="B165:C165"/>
    <mergeCell ref="B167:C167"/>
    <mergeCell ref="B110:C111"/>
    <mergeCell ref="B103:C104"/>
    <mergeCell ref="B92:C92"/>
    <mergeCell ref="B100:C100"/>
    <mergeCell ref="B137:C138"/>
    <mergeCell ref="B73:C74"/>
    <mergeCell ref="B75:C76"/>
    <mergeCell ref="B63:C63"/>
    <mergeCell ref="B69:C69"/>
    <mergeCell ref="B64:C65"/>
    <mergeCell ref="B66:C67"/>
    <mergeCell ref="A68:C68"/>
    <mergeCell ref="A70:C70"/>
    <mergeCell ref="B144:C144"/>
    <mergeCell ref="B145:C145"/>
    <mergeCell ref="B153:C153"/>
    <mergeCell ref="B155:C155"/>
    <mergeCell ref="A160:A161"/>
    <mergeCell ref="B162:C162"/>
    <mergeCell ref="B156:C156"/>
    <mergeCell ref="B160:C161"/>
    <mergeCell ref="B157:C158"/>
    <mergeCell ref="B164:C164"/>
    <mergeCell ref="B176:C176"/>
    <mergeCell ref="B178:C178"/>
    <mergeCell ref="B182:C182"/>
    <mergeCell ref="A187:A189"/>
    <mergeCell ref="B187:C189"/>
    <mergeCell ref="B166:C166"/>
    <mergeCell ref="B185:C185"/>
    <mergeCell ref="B181:C181"/>
    <mergeCell ref="B179:C179"/>
    <mergeCell ref="A190:A191"/>
    <mergeCell ref="B190:C191"/>
    <mergeCell ref="B192:C192"/>
    <mergeCell ref="B232:C232"/>
    <mergeCell ref="B233:C233"/>
    <mergeCell ref="B234:C234"/>
    <mergeCell ref="A218:A219"/>
    <mergeCell ref="B218:C219"/>
    <mergeCell ref="A221:C221"/>
    <mergeCell ref="A222:C222"/>
  </mergeCells>
  <printOptions/>
  <pageMargins left="0.403125" right="0.5" top="0" bottom="1" header="0.5" footer="0.5"/>
  <pageSetup horizontalDpi="600" verticalDpi="600" orientation="portrait" scale="90" r:id="rId2"/>
  <rowBreaks count="5" manualBreakCount="5">
    <brk id="57" max="255" man="1"/>
    <brk id="96" max="255" man="1"/>
    <brk id="133" max="255" man="1"/>
    <brk id="172" max="255" man="1"/>
    <brk id="211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6"/>
  <dimension ref="A1:F236"/>
  <sheetViews>
    <sheetView workbookViewId="0" topLeftCell="A2">
      <selection activeCell="C29" sqref="C29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6:C236"/>
    <mergeCell ref="B185:C185"/>
    <mergeCell ref="A226:C226"/>
    <mergeCell ref="B192:C192"/>
    <mergeCell ref="B215:C215"/>
    <mergeCell ref="A218:A219"/>
    <mergeCell ref="B218:C219"/>
    <mergeCell ref="B187:C189"/>
    <mergeCell ref="A190:A191"/>
    <mergeCell ref="B190:C191"/>
    <mergeCell ref="A120:A121"/>
    <mergeCell ref="B120:C121"/>
    <mergeCell ref="A122:A123"/>
    <mergeCell ref="B122:C123"/>
    <mergeCell ref="B136:C136"/>
    <mergeCell ref="A137:A138"/>
    <mergeCell ref="B115:C116"/>
    <mergeCell ref="B117:C117"/>
    <mergeCell ref="B160:C161"/>
    <mergeCell ref="B124:C124"/>
    <mergeCell ref="B139:C139"/>
    <mergeCell ref="B156:C156"/>
    <mergeCell ref="B137:C138"/>
    <mergeCell ref="B144:C144"/>
    <mergeCell ref="B145:C145"/>
    <mergeCell ref="B153:C153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55:C155"/>
    <mergeCell ref="B157:C158"/>
    <mergeCell ref="A160:A161"/>
    <mergeCell ref="B162:C162"/>
    <mergeCell ref="B163:C163"/>
    <mergeCell ref="B164:C164"/>
    <mergeCell ref="B176:C176"/>
    <mergeCell ref="B178:C178"/>
    <mergeCell ref="B165:C165"/>
    <mergeCell ref="B166:C166"/>
    <mergeCell ref="B167:C167"/>
    <mergeCell ref="A229:C229"/>
    <mergeCell ref="B179:C179"/>
    <mergeCell ref="B180:C180"/>
    <mergeCell ref="B182:C182"/>
    <mergeCell ref="A187:A189"/>
    <mergeCell ref="B181:C181"/>
    <mergeCell ref="B184:C184"/>
    <mergeCell ref="B230:C230"/>
    <mergeCell ref="B231:C231"/>
    <mergeCell ref="B232:C232"/>
    <mergeCell ref="B233:C233"/>
    <mergeCell ref="B234:C234"/>
    <mergeCell ref="A221:C221"/>
    <mergeCell ref="A222:C222"/>
    <mergeCell ref="A223:A225"/>
    <mergeCell ref="B223:C225"/>
    <mergeCell ref="A227:A228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7"/>
  <dimension ref="A1:F236"/>
  <sheetViews>
    <sheetView workbookViewId="0" topLeftCell="A78">
      <selection activeCell="D94" sqref="D94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6:C236"/>
    <mergeCell ref="A187:A189"/>
    <mergeCell ref="B187:C189"/>
    <mergeCell ref="A190:A191"/>
    <mergeCell ref="B190:C191"/>
    <mergeCell ref="A226:C226"/>
    <mergeCell ref="B234:C234"/>
    <mergeCell ref="B192:C192"/>
    <mergeCell ref="B215:C215"/>
    <mergeCell ref="A218:A219"/>
    <mergeCell ref="B136:C136"/>
    <mergeCell ref="A137:A138"/>
    <mergeCell ref="B185:C185"/>
    <mergeCell ref="B166:C166"/>
    <mergeCell ref="B167:C167"/>
    <mergeCell ref="B180:C180"/>
    <mergeCell ref="B182:C182"/>
    <mergeCell ref="B184:C184"/>
    <mergeCell ref="B153:C153"/>
    <mergeCell ref="B155:C155"/>
    <mergeCell ref="B124:C124"/>
    <mergeCell ref="A120:A121"/>
    <mergeCell ref="B120:C121"/>
    <mergeCell ref="A122:A123"/>
    <mergeCell ref="B122:C123"/>
    <mergeCell ref="A118:A119"/>
    <mergeCell ref="B118:C119"/>
    <mergeCell ref="A101:A102"/>
    <mergeCell ref="B101:C102"/>
    <mergeCell ref="B103:C104"/>
    <mergeCell ref="B109:C109"/>
    <mergeCell ref="B110:C111"/>
    <mergeCell ref="B115:C116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100:C100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37:C138"/>
    <mergeCell ref="B139:C139"/>
    <mergeCell ref="B144:C144"/>
    <mergeCell ref="B145:C145"/>
    <mergeCell ref="B92:C92"/>
    <mergeCell ref="B93:C93"/>
    <mergeCell ref="B113:C114"/>
    <mergeCell ref="B117:C117"/>
    <mergeCell ref="B156:C156"/>
    <mergeCell ref="B157:C158"/>
    <mergeCell ref="A160:A161"/>
    <mergeCell ref="B160:C161"/>
    <mergeCell ref="B162:C162"/>
    <mergeCell ref="B163:C163"/>
    <mergeCell ref="B230:C230"/>
    <mergeCell ref="B164:C164"/>
    <mergeCell ref="B165:C165"/>
    <mergeCell ref="B176:C176"/>
    <mergeCell ref="B178:C178"/>
    <mergeCell ref="B179:C179"/>
    <mergeCell ref="B181:C181"/>
    <mergeCell ref="B231:C231"/>
    <mergeCell ref="B218:C219"/>
    <mergeCell ref="A221:C221"/>
    <mergeCell ref="A222:C222"/>
    <mergeCell ref="B232:C232"/>
    <mergeCell ref="B233:C233"/>
    <mergeCell ref="A223:A225"/>
    <mergeCell ref="B223:C225"/>
    <mergeCell ref="A227:A228"/>
    <mergeCell ref="A229:C229"/>
  </mergeCells>
  <printOptions/>
  <pageMargins left="0.403125" right="0.5" top="1" bottom="1" header="0.5" footer="0.5"/>
  <pageSetup horizontalDpi="600" verticalDpi="600" orientation="portrait" scale="84" r:id="rId2"/>
  <rowBreaks count="2" manualBreakCount="2">
    <brk id="132" max="255" man="1"/>
    <brk id="171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8"/>
  <dimension ref="A1:F236"/>
  <sheetViews>
    <sheetView workbookViewId="0" topLeftCell="A34">
      <selection activeCell="D60" sqref="D60:E60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179:C179"/>
    <mergeCell ref="B181:C181"/>
    <mergeCell ref="B182:C182"/>
    <mergeCell ref="B215:C215"/>
    <mergeCell ref="A218:A219"/>
    <mergeCell ref="B218:C219"/>
    <mergeCell ref="A187:A189"/>
    <mergeCell ref="A190:A191"/>
    <mergeCell ref="B184:C184"/>
    <mergeCell ref="A120:A121"/>
    <mergeCell ref="B120:C121"/>
    <mergeCell ref="A122:A123"/>
    <mergeCell ref="B122:C123"/>
    <mergeCell ref="B136:C136"/>
    <mergeCell ref="A137:A138"/>
    <mergeCell ref="B115:C116"/>
    <mergeCell ref="B117:C117"/>
    <mergeCell ref="B160:C161"/>
    <mergeCell ref="B124:C124"/>
    <mergeCell ref="B139:C139"/>
    <mergeCell ref="B156:C156"/>
    <mergeCell ref="B137:C138"/>
    <mergeCell ref="B144:C144"/>
    <mergeCell ref="B145:C145"/>
    <mergeCell ref="B153:C153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55:C155"/>
    <mergeCell ref="B157:C158"/>
    <mergeCell ref="A160:A161"/>
    <mergeCell ref="B162:C162"/>
    <mergeCell ref="B163:C163"/>
    <mergeCell ref="B164:C164"/>
    <mergeCell ref="B176:C176"/>
    <mergeCell ref="B178:C178"/>
    <mergeCell ref="B165:C165"/>
    <mergeCell ref="B166:C166"/>
    <mergeCell ref="B167:C167"/>
    <mergeCell ref="B230:C230"/>
    <mergeCell ref="B180:C180"/>
    <mergeCell ref="B187:C189"/>
    <mergeCell ref="B190:C191"/>
    <mergeCell ref="B192:C192"/>
    <mergeCell ref="B185:C185"/>
    <mergeCell ref="A221:C221"/>
    <mergeCell ref="B231:C231"/>
    <mergeCell ref="B232:C232"/>
    <mergeCell ref="B233:C233"/>
    <mergeCell ref="B234:C234"/>
    <mergeCell ref="A229:C229"/>
    <mergeCell ref="B236:C236"/>
    <mergeCell ref="A222:C222"/>
    <mergeCell ref="A223:A225"/>
    <mergeCell ref="B223:C225"/>
    <mergeCell ref="A226:C226"/>
    <mergeCell ref="A227:A228"/>
  </mergeCells>
  <printOptions/>
  <pageMargins left="0.403125" right="0.5" top="1" bottom="1" header="0.5" footer="0.5"/>
  <pageSetup horizontalDpi="600" verticalDpi="600" orientation="portrait" scale="83" r:id="rId2"/>
  <rowBreaks count="4" manualBreakCount="4">
    <brk id="94" max="5" man="1"/>
    <brk id="132" max="255" man="1"/>
    <brk id="172" max="255" man="1"/>
    <brk id="210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F236"/>
  <sheetViews>
    <sheetView workbookViewId="0" topLeftCell="A1">
      <selection activeCell="J20" sqref="J20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4:C234"/>
    <mergeCell ref="B236:C236"/>
    <mergeCell ref="A223:A225"/>
    <mergeCell ref="B223:C225"/>
    <mergeCell ref="A226:C226"/>
    <mergeCell ref="A227:A228"/>
    <mergeCell ref="A229:C229"/>
    <mergeCell ref="B230:C230"/>
    <mergeCell ref="B231:C231"/>
    <mergeCell ref="B232:C232"/>
    <mergeCell ref="B233:C233"/>
    <mergeCell ref="A222:C222"/>
    <mergeCell ref="B184:C184"/>
    <mergeCell ref="B185:C185"/>
    <mergeCell ref="A187:A189"/>
    <mergeCell ref="B187:C189"/>
    <mergeCell ref="A190:A191"/>
    <mergeCell ref="B190:C191"/>
    <mergeCell ref="B192:C192"/>
    <mergeCell ref="B215:C215"/>
    <mergeCell ref="A218:A219"/>
    <mergeCell ref="B178:C178"/>
    <mergeCell ref="B179:C179"/>
    <mergeCell ref="B180:C180"/>
    <mergeCell ref="A221:C221"/>
    <mergeCell ref="B218:C219"/>
    <mergeCell ref="B156:C156"/>
    <mergeCell ref="B181:C181"/>
    <mergeCell ref="B182:C182"/>
    <mergeCell ref="B162:C162"/>
    <mergeCell ref="B163:C163"/>
    <mergeCell ref="B164:C164"/>
    <mergeCell ref="B165:C165"/>
    <mergeCell ref="B166:C166"/>
    <mergeCell ref="B167:C167"/>
    <mergeCell ref="B176:C176"/>
    <mergeCell ref="B144:C144"/>
    <mergeCell ref="B145:C145"/>
    <mergeCell ref="B153:C153"/>
    <mergeCell ref="B155:C155"/>
    <mergeCell ref="A120:A121"/>
    <mergeCell ref="B120:C121"/>
    <mergeCell ref="A122:A123"/>
    <mergeCell ref="B122:C123"/>
    <mergeCell ref="B115:C116"/>
    <mergeCell ref="B117:C117"/>
    <mergeCell ref="B157:C158"/>
    <mergeCell ref="A160:A161"/>
    <mergeCell ref="B160:C161"/>
    <mergeCell ref="B124:C124"/>
    <mergeCell ref="B136:C136"/>
    <mergeCell ref="A137:A138"/>
    <mergeCell ref="B137:C138"/>
    <mergeCell ref="B139:C139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0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0"/>
  <dimension ref="A1:F236"/>
  <sheetViews>
    <sheetView workbookViewId="0" topLeftCell="A1">
      <selection activeCell="G17" sqref="G17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4:C234"/>
    <mergeCell ref="B236:C236"/>
    <mergeCell ref="A223:A225"/>
    <mergeCell ref="B223:C225"/>
    <mergeCell ref="A226:C226"/>
    <mergeCell ref="A227:A228"/>
    <mergeCell ref="A229:C229"/>
    <mergeCell ref="B230:C230"/>
    <mergeCell ref="B231:C231"/>
    <mergeCell ref="B232:C232"/>
    <mergeCell ref="B233:C233"/>
    <mergeCell ref="A222:C222"/>
    <mergeCell ref="B184:C184"/>
    <mergeCell ref="B185:C185"/>
    <mergeCell ref="A187:A189"/>
    <mergeCell ref="B187:C189"/>
    <mergeCell ref="A190:A191"/>
    <mergeCell ref="B190:C191"/>
    <mergeCell ref="B192:C192"/>
    <mergeCell ref="B215:C215"/>
    <mergeCell ref="A218:A219"/>
    <mergeCell ref="B178:C178"/>
    <mergeCell ref="B179:C179"/>
    <mergeCell ref="B180:C180"/>
    <mergeCell ref="A221:C221"/>
    <mergeCell ref="B218:C219"/>
    <mergeCell ref="B156:C156"/>
    <mergeCell ref="B181:C181"/>
    <mergeCell ref="B182:C182"/>
    <mergeCell ref="B162:C162"/>
    <mergeCell ref="B163:C163"/>
    <mergeCell ref="B164:C164"/>
    <mergeCell ref="B165:C165"/>
    <mergeCell ref="B166:C166"/>
    <mergeCell ref="B167:C167"/>
    <mergeCell ref="B176:C176"/>
    <mergeCell ref="B144:C144"/>
    <mergeCell ref="B145:C145"/>
    <mergeCell ref="B153:C153"/>
    <mergeCell ref="B155:C155"/>
    <mergeCell ref="A120:A121"/>
    <mergeCell ref="B120:C121"/>
    <mergeCell ref="A122:A123"/>
    <mergeCell ref="B122:C123"/>
    <mergeCell ref="B115:C116"/>
    <mergeCell ref="B117:C117"/>
    <mergeCell ref="B157:C158"/>
    <mergeCell ref="A160:A161"/>
    <mergeCell ref="B160:C161"/>
    <mergeCell ref="B124:C124"/>
    <mergeCell ref="B136:C136"/>
    <mergeCell ref="A137:A138"/>
    <mergeCell ref="B137:C138"/>
    <mergeCell ref="B139:C139"/>
    <mergeCell ref="A118:A119"/>
    <mergeCell ref="B118:C119"/>
    <mergeCell ref="B100:C100"/>
    <mergeCell ref="A101:A102"/>
    <mergeCell ref="B101:C102"/>
    <mergeCell ref="B103:C104"/>
    <mergeCell ref="B109:C109"/>
    <mergeCell ref="B110:C111"/>
    <mergeCell ref="B113:C114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92:C92"/>
    <mergeCell ref="B93:C93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0" max="25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"/>
  <dimension ref="A1:F236"/>
  <sheetViews>
    <sheetView workbookViewId="0" topLeftCell="A188">
      <selection activeCell="B212" sqref="B212"/>
    </sheetView>
  </sheetViews>
  <sheetFormatPr defaultColWidth="9.140625" defaultRowHeight="12.75"/>
  <cols>
    <col min="1" max="1" width="34.7109375" style="7" customWidth="1"/>
    <col min="2" max="2" width="30.57421875" style="73" customWidth="1"/>
    <col min="3" max="3" width="9.140625" style="74" customWidth="1"/>
    <col min="4" max="4" width="8.28125" style="4" customWidth="1"/>
    <col min="5" max="5" width="8.28125" style="2" customWidth="1"/>
    <col min="6" max="6" width="6.28125" style="2" customWidth="1"/>
    <col min="7" max="7" width="12.00390625" style="0" customWidth="1"/>
    <col min="8" max="9" width="7.140625" style="0" customWidth="1"/>
    <col min="10" max="10" width="7.7109375" style="0" customWidth="1"/>
  </cols>
  <sheetData>
    <row r="1" ht="18">
      <c r="A1" s="8" t="s">
        <v>198</v>
      </c>
    </row>
    <row r="2" ht="18">
      <c r="A2" s="8"/>
    </row>
    <row r="3" spans="1:2" ht="15.75">
      <c r="A3" s="11" t="s">
        <v>15</v>
      </c>
      <c r="B3" s="75"/>
    </row>
    <row r="4" ht="12.75">
      <c r="A4" s="3"/>
    </row>
    <row r="5" spans="1:5" ht="12.75">
      <c r="A5" s="23" t="s">
        <v>51</v>
      </c>
      <c r="B5" s="76"/>
      <c r="C5" s="77"/>
      <c r="D5" s="25"/>
      <c r="E5" s="24"/>
    </row>
    <row r="6" spans="1:5" ht="12.75">
      <c r="A6" s="23" t="s">
        <v>24</v>
      </c>
      <c r="B6" s="76"/>
      <c r="C6" s="77"/>
      <c r="D6" s="25"/>
      <c r="E6" s="24"/>
    </row>
    <row r="7" spans="1:5" ht="12.75">
      <c r="A7" s="23" t="s">
        <v>25</v>
      </c>
      <c r="B7" s="76"/>
      <c r="C7" s="77"/>
      <c r="D7" s="25"/>
      <c r="E7" s="24"/>
    </row>
    <row r="8" spans="1:5" ht="12.75">
      <c r="A8" s="23" t="s">
        <v>52</v>
      </c>
      <c r="B8" s="76"/>
      <c r="C8" s="77"/>
      <c r="D8" s="25"/>
      <c r="E8" s="24"/>
    </row>
    <row r="9" spans="1:5" ht="12.75">
      <c r="A9" s="23" t="s">
        <v>26</v>
      </c>
      <c r="B9" s="76"/>
      <c r="C9" s="77"/>
      <c r="D9" s="25"/>
      <c r="E9" s="24"/>
    </row>
    <row r="10" spans="1:5" ht="12.75">
      <c r="A10" s="23" t="s">
        <v>27</v>
      </c>
      <c r="B10" s="76"/>
      <c r="C10" s="77"/>
      <c r="D10" s="25"/>
      <c r="E10" s="24"/>
    </row>
    <row r="11" spans="1:5" ht="12.75">
      <c r="A11" s="23" t="s">
        <v>28</v>
      </c>
      <c r="B11" s="76"/>
      <c r="C11" s="77"/>
      <c r="D11" s="25"/>
      <c r="E11" s="24"/>
    </row>
    <row r="12" spans="1:5" ht="12.75">
      <c r="A12" s="23"/>
      <c r="B12" s="76"/>
      <c r="C12" s="77"/>
      <c r="D12" s="25"/>
      <c r="E12" s="24"/>
    </row>
    <row r="13" spans="1:5" ht="12.75">
      <c r="A13" s="23" t="s">
        <v>29</v>
      </c>
      <c r="B13" s="76"/>
      <c r="C13" s="77"/>
      <c r="D13" s="25"/>
      <c r="E13" s="24"/>
    </row>
    <row r="14" spans="1:5" ht="12.75">
      <c r="A14" s="23" t="s">
        <v>30</v>
      </c>
      <c r="B14" s="76"/>
      <c r="C14" s="77"/>
      <c r="D14" s="25"/>
      <c r="E14" s="24"/>
    </row>
    <row r="15" spans="1:5" ht="12.75">
      <c r="A15" s="23" t="s">
        <v>31</v>
      </c>
      <c r="B15" s="76"/>
      <c r="C15" s="77"/>
      <c r="D15" s="25"/>
      <c r="E15" s="24"/>
    </row>
    <row r="16" spans="1:5" ht="12.75">
      <c r="A16" s="23"/>
      <c r="B16" s="76"/>
      <c r="C16" s="77"/>
      <c r="D16" s="25"/>
      <c r="E16" s="24"/>
    </row>
    <row r="17" spans="1:5" ht="12.75">
      <c r="A17" s="23" t="s">
        <v>32</v>
      </c>
      <c r="B17" s="76"/>
      <c r="C17" s="77"/>
      <c r="D17" s="25"/>
      <c r="E17" s="24"/>
    </row>
    <row r="18" spans="1:5" ht="12.75">
      <c r="A18" s="23" t="s">
        <v>33</v>
      </c>
      <c r="B18" s="76"/>
      <c r="C18" s="77"/>
      <c r="D18" s="25"/>
      <c r="E18" s="24"/>
    </row>
    <row r="20" spans="2:5" ht="12.75">
      <c r="B20" s="69" t="s">
        <v>2</v>
      </c>
      <c r="C20" s="70" t="s">
        <v>20</v>
      </c>
      <c r="D20" s="5" t="s">
        <v>40</v>
      </c>
      <c r="E20" s="3" t="s">
        <v>4</v>
      </c>
    </row>
    <row r="21" spans="2:4" ht="12.75">
      <c r="B21" s="71"/>
      <c r="C21" s="70" t="s">
        <v>21</v>
      </c>
      <c r="D21" s="5" t="s">
        <v>41</v>
      </c>
    </row>
    <row r="22" spans="1:5" ht="12.75">
      <c r="A22" s="7" t="s">
        <v>0</v>
      </c>
      <c r="B22" s="78" t="s">
        <v>1</v>
      </c>
      <c r="C22" s="79">
        <f>D93</f>
        <v>0</v>
      </c>
      <c r="D22" s="4">
        <v>1.087</v>
      </c>
      <c r="E22" s="37">
        <f>C22*D22</f>
        <v>0</v>
      </c>
    </row>
    <row r="23" spans="2:5" ht="12.75">
      <c r="B23" s="78" t="s">
        <v>3</v>
      </c>
      <c r="C23" s="79">
        <f>E93</f>
        <v>0</v>
      </c>
      <c r="D23" s="4">
        <v>1.087</v>
      </c>
      <c r="E23" s="37">
        <f>C23*D23</f>
        <v>0</v>
      </c>
    </row>
    <row r="24" spans="2:5" ht="12.75">
      <c r="B24" s="71"/>
      <c r="C24" s="80"/>
      <c r="E24" s="37"/>
    </row>
    <row r="25" spans="1:5" ht="12.75">
      <c r="A25" s="7" t="s">
        <v>5</v>
      </c>
      <c r="B25" s="78" t="s">
        <v>1</v>
      </c>
      <c r="C25" s="79">
        <f>D124</f>
        <v>0</v>
      </c>
      <c r="D25" s="4">
        <v>1.67</v>
      </c>
      <c r="E25" s="37">
        <f>C25*D25</f>
        <v>0</v>
      </c>
    </row>
    <row r="26" spans="2:5" ht="12.75">
      <c r="B26" s="78" t="s">
        <v>3</v>
      </c>
      <c r="C26" s="79">
        <f>E124</f>
        <v>0</v>
      </c>
      <c r="D26" s="4">
        <v>1.67</v>
      </c>
      <c r="E26" s="37">
        <f>C26*D26</f>
        <v>0</v>
      </c>
    </row>
    <row r="27" spans="2:5" ht="12.75">
      <c r="B27" s="78"/>
      <c r="C27" s="80"/>
      <c r="E27" s="37"/>
    </row>
    <row r="28" spans="1:5" ht="12.75">
      <c r="A28" s="7" t="s">
        <v>6</v>
      </c>
      <c r="B28" s="78" t="s">
        <v>1</v>
      </c>
      <c r="C28" s="79">
        <f>D167</f>
        <v>0</v>
      </c>
      <c r="D28" s="4">
        <v>2.083</v>
      </c>
      <c r="E28" s="37">
        <f>C28*D28</f>
        <v>0</v>
      </c>
    </row>
    <row r="29" spans="2:5" ht="12.75">
      <c r="B29" s="78" t="s">
        <v>3</v>
      </c>
      <c r="C29" s="79">
        <f>E167</f>
        <v>0</v>
      </c>
      <c r="D29" s="4">
        <v>2.083</v>
      </c>
      <c r="E29" s="37">
        <f>C29*D29</f>
        <v>0</v>
      </c>
    </row>
    <row r="30" spans="2:5" ht="12.75">
      <c r="B30" s="71"/>
      <c r="C30" s="80"/>
      <c r="E30" s="37"/>
    </row>
    <row r="31" spans="1:5" ht="12.75">
      <c r="A31" s="7" t="s">
        <v>7</v>
      </c>
      <c r="B31" s="78" t="s">
        <v>1</v>
      </c>
      <c r="C31" s="79">
        <f>D192</f>
        <v>0</v>
      </c>
      <c r="D31" s="4">
        <v>1.92</v>
      </c>
      <c r="E31" s="37">
        <f>C31*D31</f>
        <v>0</v>
      </c>
    </row>
    <row r="32" spans="2:5" ht="12.75">
      <c r="B32" s="78" t="s">
        <v>3</v>
      </c>
      <c r="C32" s="79">
        <f>E192</f>
        <v>0</v>
      </c>
      <c r="D32" s="4">
        <v>1.92</v>
      </c>
      <c r="E32" s="37">
        <f>C32*D32</f>
        <v>0</v>
      </c>
    </row>
    <row r="33" spans="2:5" ht="12.75">
      <c r="B33" s="78"/>
      <c r="C33" s="80"/>
      <c r="E33" s="37"/>
    </row>
    <row r="34" spans="1:5" ht="12.75">
      <c r="A34" s="7" t="s">
        <v>8</v>
      </c>
      <c r="B34" s="78" t="s">
        <v>1</v>
      </c>
      <c r="C34" s="79">
        <f>D236</f>
        <v>0</v>
      </c>
      <c r="D34" s="4">
        <v>1.92</v>
      </c>
      <c r="E34" s="37">
        <f>C34*D34</f>
        <v>0</v>
      </c>
    </row>
    <row r="35" spans="2:5" ht="12.75">
      <c r="B35" s="78" t="s">
        <v>3</v>
      </c>
      <c r="C35" s="79">
        <f>E236</f>
        <v>0</v>
      </c>
      <c r="D35" s="4">
        <v>1.92</v>
      </c>
      <c r="E35" s="37">
        <f>C35*D35</f>
        <v>0</v>
      </c>
    </row>
    <row r="36" spans="2:5" ht="12.75">
      <c r="B36" s="71"/>
      <c r="E36" s="37"/>
    </row>
    <row r="37" spans="2:5" ht="12.75">
      <c r="B37" s="71"/>
      <c r="C37" s="77"/>
      <c r="D37" s="6" t="s">
        <v>22</v>
      </c>
      <c r="E37" s="37">
        <f>SUM(E22+E25+E28+E31+E34)</f>
        <v>0</v>
      </c>
    </row>
    <row r="38" spans="2:5" ht="12.75">
      <c r="B38" s="71"/>
      <c r="C38" s="77"/>
      <c r="D38" s="6" t="s">
        <v>23</v>
      </c>
      <c r="E38" s="37">
        <f>SUM(E23+E26+E29+E32+E35)</f>
        <v>0</v>
      </c>
    </row>
    <row r="39" spans="2:5" ht="12.75">
      <c r="B39" s="71"/>
      <c r="C39" s="77"/>
      <c r="D39" s="6" t="s">
        <v>108</v>
      </c>
      <c r="E39" s="37">
        <f>E37/500</f>
        <v>0</v>
      </c>
    </row>
    <row r="40" spans="2:5" ht="12.75">
      <c r="B40" s="71"/>
      <c r="C40" s="77"/>
      <c r="D40" s="6" t="s">
        <v>109</v>
      </c>
      <c r="E40" s="37">
        <f>E38/500</f>
        <v>0</v>
      </c>
    </row>
    <row r="41" spans="2:5" ht="12.75">
      <c r="B41" s="71"/>
      <c r="D41" s="41" t="s">
        <v>9</v>
      </c>
      <c r="E41" s="37">
        <f>E39*100</f>
        <v>0</v>
      </c>
    </row>
    <row r="42" spans="2:5" ht="12.75">
      <c r="B42" s="71"/>
      <c r="D42" s="41" t="s">
        <v>10</v>
      </c>
      <c r="E42" s="37">
        <f>E40*100</f>
        <v>0</v>
      </c>
    </row>
    <row r="43" spans="1:2" ht="12.75">
      <c r="A43" s="7" t="s">
        <v>16</v>
      </c>
      <c r="B43" s="71" t="s">
        <v>17</v>
      </c>
    </row>
    <row r="44" ht="12.75">
      <c r="B44" s="71" t="s">
        <v>18</v>
      </c>
    </row>
    <row r="45" ht="12.75">
      <c r="B45" s="71" t="s">
        <v>12</v>
      </c>
    </row>
    <row r="46" ht="12.75">
      <c r="B46" s="71" t="s">
        <v>13</v>
      </c>
    </row>
    <row r="47" ht="25.5">
      <c r="B47" s="71" t="s">
        <v>19</v>
      </c>
    </row>
    <row r="48" ht="12.75">
      <c r="A48" s="1"/>
    </row>
    <row r="49" ht="12.75">
      <c r="A49" s="1"/>
    </row>
    <row r="50" ht="15.75">
      <c r="A50" s="9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7" spans="1:3" ht="12.75">
      <c r="A57" s="12"/>
      <c r="B57" s="81"/>
      <c r="C57" s="82"/>
    </row>
    <row r="58" spans="1:3" ht="16.5" thickBot="1">
      <c r="A58" s="13" t="s">
        <v>11</v>
      </c>
      <c r="B58" s="81"/>
      <c r="C58" s="82"/>
    </row>
    <row r="59" spans="1:5" ht="14.25" thickBot="1" thickTop="1">
      <c r="A59" s="22"/>
      <c r="B59" s="83"/>
      <c r="C59" s="84"/>
      <c r="D59" s="26" t="s">
        <v>34</v>
      </c>
      <c r="E59" s="27" t="s">
        <v>35</v>
      </c>
    </row>
    <row r="60" spans="1:5" ht="13.5" thickTop="1">
      <c r="A60" s="14" t="s">
        <v>114</v>
      </c>
      <c r="B60" s="85" t="s">
        <v>115</v>
      </c>
      <c r="C60" s="86"/>
      <c r="D60" s="32"/>
      <c r="E60" s="32"/>
    </row>
    <row r="61" spans="1:5" ht="12.75">
      <c r="A61" s="19" t="s">
        <v>36</v>
      </c>
      <c r="B61" s="87" t="s">
        <v>37</v>
      </c>
      <c r="C61" s="88"/>
      <c r="D61" s="32"/>
      <c r="E61" s="32"/>
    </row>
    <row r="62" spans="1:5" ht="12.75">
      <c r="A62" s="15" t="s">
        <v>210</v>
      </c>
      <c r="B62" s="89" t="s">
        <v>38</v>
      </c>
      <c r="C62" s="90"/>
      <c r="D62" s="30"/>
      <c r="E62" s="30"/>
    </row>
    <row r="63" spans="1:5" ht="30.75" customHeight="1">
      <c r="A63" s="17" t="s">
        <v>116</v>
      </c>
      <c r="B63" s="170" t="s">
        <v>117</v>
      </c>
      <c r="C63" s="171"/>
      <c r="D63" s="44"/>
      <c r="E63" s="44"/>
    </row>
    <row r="64" spans="1:5" ht="15.75" customHeight="1">
      <c r="A64" s="17" t="s">
        <v>39</v>
      </c>
      <c r="B64" s="172" t="s">
        <v>148</v>
      </c>
      <c r="C64" s="173"/>
      <c r="D64" s="31"/>
      <c r="E64" s="31"/>
    </row>
    <row r="65" spans="1:5" ht="12.75">
      <c r="A65" s="19"/>
      <c r="B65" s="174"/>
      <c r="C65" s="175"/>
      <c r="D65" s="32"/>
      <c r="E65" s="32"/>
    </row>
    <row r="66" spans="1:5" ht="18.75" customHeight="1">
      <c r="A66" s="17" t="s">
        <v>199</v>
      </c>
      <c r="B66" s="176" t="s">
        <v>200</v>
      </c>
      <c r="C66" s="177"/>
      <c r="D66" s="33"/>
      <c r="E66" s="33"/>
    </row>
    <row r="67" spans="1:5" ht="21.75" customHeight="1">
      <c r="A67" s="18"/>
      <c r="B67" s="178"/>
      <c r="C67" s="179"/>
      <c r="D67" s="34"/>
      <c r="E67" s="34"/>
    </row>
    <row r="68" spans="1:5" ht="25.5" customHeight="1">
      <c r="A68" s="180" t="s">
        <v>118</v>
      </c>
      <c r="B68" s="181"/>
      <c r="C68" s="182"/>
      <c r="D68" s="30"/>
      <c r="E68" s="30"/>
    </row>
    <row r="69" spans="1:5" ht="24" customHeight="1">
      <c r="A69" s="15" t="s">
        <v>149</v>
      </c>
      <c r="B69" s="170" t="s">
        <v>119</v>
      </c>
      <c r="C69" s="171"/>
      <c r="D69" s="30"/>
      <c r="E69" s="30"/>
    </row>
    <row r="70" spans="1:5" ht="12.75">
      <c r="A70" s="183" t="s">
        <v>150</v>
      </c>
      <c r="B70" s="184"/>
      <c r="C70" s="185"/>
      <c r="D70" s="30"/>
      <c r="E70" s="30"/>
    </row>
    <row r="71" spans="1:5" ht="12.75">
      <c r="A71" s="15" t="s">
        <v>120</v>
      </c>
      <c r="B71" s="89" t="s">
        <v>42</v>
      </c>
      <c r="C71" s="90"/>
      <c r="D71" s="30"/>
      <c r="E71" s="30"/>
    </row>
    <row r="72" spans="1:5" ht="25.5">
      <c r="A72" s="45" t="s">
        <v>204</v>
      </c>
      <c r="B72" s="89" t="s">
        <v>151</v>
      </c>
      <c r="C72" s="90"/>
      <c r="D72" s="30"/>
      <c r="E72" s="30"/>
    </row>
    <row r="73" spans="1:5" ht="12.75" customHeight="1">
      <c r="A73" s="17" t="s">
        <v>43</v>
      </c>
      <c r="B73" s="166" t="s">
        <v>152</v>
      </c>
      <c r="C73" s="167"/>
      <c r="D73" s="33"/>
      <c r="E73" s="33"/>
    </row>
    <row r="74" spans="1:5" ht="12.75">
      <c r="A74" s="19"/>
      <c r="B74" s="168"/>
      <c r="C74" s="169"/>
      <c r="D74" s="30"/>
      <c r="E74" s="30"/>
    </row>
    <row r="75" spans="1:5" ht="24" customHeight="1">
      <c r="A75" s="17" t="s">
        <v>37</v>
      </c>
      <c r="B75" s="166" t="s">
        <v>153</v>
      </c>
      <c r="C75" s="167"/>
      <c r="D75" s="33"/>
      <c r="E75" s="33"/>
    </row>
    <row r="76" spans="1:5" ht="12.75">
      <c r="A76" s="19"/>
      <c r="B76" s="168"/>
      <c r="C76" s="169"/>
      <c r="D76" s="30"/>
      <c r="E76" s="30"/>
    </row>
    <row r="77" spans="1:5" ht="24.75" customHeight="1">
      <c r="A77" s="15" t="s">
        <v>121</v>
      </c>
      <c r="B77" s="170" t="s">
        <v>122</v>
      </c>
      <c r="C77" s="171"/>
      <c r="D77" s="30"/>
      <c r="E77" s="30"/>
    </row>
    <row r="78" spans="1:5" ht="12.75">
      <c r="A78" s="16" t="s">
        <v>44</v>
      </c>
      <c r="B78" s="89"/>
      <c r="C78" s="90"/>
      <c r="D78" s="30"/>
      <c r="E78" s="30"/>
    </row>
    <row r="79" spans="1:5" ht="12.75">
      <c r="A79" s="16" t="s">
        <v>45</v>
      </c>
      <c r="B79" s="89"/>
      <c r="C79" s="90"/>
      <c r="D79" s="30"/>
      <c r="E79" s="30"/>
    </row>
    <row r="80" spans="1:5" ht="24" customHeight="1">
      <c r="A80" s="16" t="s">
        <v>46</v>
      </c>
      <c r="B80" s="186" t="s">
        <v>123</v>
      </c>
      <c r="C80" s="187"/>
      <c r="D80" s="30"/>
      <c r="E80" s="30"/>
    </row>
    <row r="81" spans="1:5" ht="25.5" customHeight="1">
      <c r="A81" s="164" t="s">
        <v>124</v>
      </c>
      <c r="B81" s="166" t="s">
        <v>154</v>
      </c>
      <c r="C81" s="167"/>
      <c r="D81" s="33"/>
      <c r="E81" s="33"/>
    </row>
    <row r="82" spans="1:5" ht="17.25" customHeight="1">
      <c r="A82" s="165"/>
      <c r="B82" s="168"/>
      <c r="C82" s="169"/>
      <c r="D82" s="30"/>
      <c r="E82" s="30"/>
    </row>
    <row r="83" spans="1:5" ht="24" customHeight="1">
      <c r="A83" s="20" t="s">
        <v>47</v>
      </c>
      <c r="B83" s="166" t="s">
        <v>155</v>
      </c>
      <c r="C83" s="167"/>
      <c r="D83" s="33"/>
      <c r="E83" s="33"/>
    </row>
    <row r="84" spans="1:5" ht="24" customHeight="1">
      <c r="A84" s="21"/>
      <c r="B84" s="168"/>
      <c r="C84" s="169"/>
      <c r="D84" s="30"/>
      <c r="E84" s="30"/>
    </row>
    <row r="85" spans="1:5" ht="12.75" customHeight="1">
      <c r="A85" s="164" t="s">
        <v>156</v>
      </c>
      <c r="B85" s="166" t="s">
        <v>157</v>
      </c>
      <c r="C85" s="167"/>
      <c r="D85" s="33"/>
      <c r="E85" s="33"/>
    </row>
    <row r="86" spans="1:5" ht="15.75" customHeight="1">
      <c r="A86" s="191"/>
      <c r="B86" s="192"/>
      <c r="C86" s="193"/>
      <c r="D86" s="35"/>
      <c r="E86" s="35"/>
    </row>
    <row r="87" spans="1:5" ht="12.75">
      <c r="A87" s="165"/>
      <c r="B87" s="168"/>
      <c r="C87" s="169"/>
      <c r="D87" s="30"/>
      <c r="E87" s="30"/>
    </row>
    <row r="88" spans="1:5" ht="12.75">
      <c r="A88" s="16" t="s">
        <v>125</v>
      </c>
      <c r="B88" s="89" t="s">
        <v>126</v>
      </c>
      <c r="C88" s="90"/>
      <c r="D88" s="30"/>
      <c r="E88" s="30"/>
    </row>
    <row r="89" spans="1:5" ht="12.75">
      <c r="A89" s="164" t="s">
        <v>158</v>
      </c>
      <c r="B89" s="91" t="s">
        <v>49</v>
      </c>
      <c r="C89" s="92"/>
      <c r="D89" s="33"/>
      <c r="E89" s="33"/>
    </row>
    <row r="90" spans="1:5" ht="12.75">
      <c r="A90" s="191"/>
      <c r="B90" s="72"/>
      <c r="C90" s="93"/>
      <c r="D90" s="35"/>
      <c r="E90" s="35"/>
    </row>
    <row r="91" spans="1:5" ht="12.75">
      <c r="A91" s="165"/>
      <c r="B91" s="87"/>
      <c r="C91" s="88"/>
      <c r="D91" s="30"/>
      <c r="E91" s="30"/>
    </row>
    <row r="92" spans="1:5" ht="62.25" customHeight="1" thickBot="1">
      <c r="A92" s="46" t="s">
        <v>127</v>
      </c>
      <c r="B92" s="194" t="s">
        <v>128</v>
      </c>
      <c r="C92" s="195"/>
      <c r="D92" s="30"/>
      <c r="E92" s="30"/>
    </row>
    <row r="93" spans="1:5" ht="42.75" customHeight="1" thickBot="1" thickTop="1">
      <c r="A93" s="10"/>
      <c r="B93" s="196" t="s">
        <v>50</v>
      </c>
      <c r="C93" s="197"/>
      <c r="D93" s="67">
        <f>SUM(D91:D92,D87:D88,D84,D82,D76:D80,D74,D72,D71,D70,D69,D68,D67,D65,D63,D62,D61,D60)</f>
        <v>0</v>
      </c>
      <c r="E93" s="36">
        <f>SUM(E91:E92,E87:E88,E84,E82,E76:E80,E74,E67:E72,E65,E60:E63)</f>
        <v>0</v>
      </c>
    </row>
    <row r="94" spans="1:3" ht="15.75">
      <c r="A94" s="1"/>
      <c r="B94" s="75"/>
      <c r="C94" s="132"/>
    </row>
    <row r="95" ht="12.75">
      <c r="A95" s="1"/>
    </row>
    <row r="96" ht="12.75">
      <c r="A96" s="1"/>
    </row>
    <row r="97" spans="1:5" ht="12.75">
      <c r="A97" s="130" t="s">
        <v>202</v>
      </c>
      <c r="D97" s="104"/>
      <c r="E97" s="105"/>
    </row>
    <row r="98" spans="1:5" ht="13.5" thickBot="1">
      <c r="A98" s="70"/>
      <c r="D98" s="104"/>
      <c r="E98" s="105"/>
    </row>
    <row r="99" spans="1:5" ht="14.25" thickBot="1" thickTop="1">
      <c r="A99" s="113"/>
      <c r="B99" s="81"/>
      <c r="C99" s="82"/>
      <c r="D99" s="114" t="s">
        <v>34</v>
      </c>
      <c r="E99" s="115" t="s">
        <v>35</v>
      </c>
    </row>
    <row r="100" spans="1:5" ht="48" customHeight="1" thickBot="1">
      <c r="A100" s="125" t="s">
        <v>53</v>
      </c>
      <c r="B100" s="198" t="s">
        <v>203</v>
      </c>
      <c r="C100" s="199"/>
      <c r="D100" s="116"/>
      <c r="E100" s="116"/>
    </row>
    <row r="101" spans="1:5" ht="18" customHeight="1" thickBot="1">
      <c r="A101" s="188" t="s">
        <v>159</v>
      </c>
      <c r="B101" s="200" t="s">
        <v>160</v>
      </c>
      <c r="C101" s="201"/>
      <c r="D101" s="117"/>
      <c r="E101" s="117"/>
    </row>
    <row r="102" spans="1:5" ht="18" customHeight="1">
      <c r="A102" s="188"/>
      <c r="B102" s="190"/>
      <c r="C102" s="169"/>
      <c r="D102" s="107"/>
      <c r="E102" s="107"/>
    </row>
    <row r="103" spans="1:5" ht="24" customHeight="1">
      <c r="A103" s="126" t="s">
        <v>55</v>
      </c>
      <c r="B103" s="189" t="s">
        <v>161</v>
      </c>
      <c r="C103" s="167"/>
      <c r="D103" s="109"/>
      <c r="E103" s="109"/>
    </row>
    <row r="104" spans="1:5" ht="12.75">
      <c r="A104" s="126"/>
      <c r="B104" s="190"/>
      <c r="C104" s="169"/>
      <c r="D104" s="107"/>
      <c r="E104" s="107"/>
    </row>
    <row r="105" spans="1:5" ht="12.75">
      <c r="A105" s="126" t="s">
        <v>56</v>
      </c>
      <c r="B105" s="131" t="s">
        <v>57</v>
      </c>
      <c r="C105" s="90"/>
      <c r="D105" s="108"/>
      <c r="E105" s="108"/>
    </row>
    <row r="106" spans="1:5" ht="15.75" customHeight="1">
      <c r="A106" s="188" t="s">
        <v>58</v>
      </c>
      <c r="B106" s="189" t="s">
        <v>162</v>
      </c>
      <c r="C106" s="167"/>
      <c r="D106" s="109"/>
      <c r="E106" s="109"/>
    </row>
    <row r="107" spans="1:5" ht="12.75">
      <c r="A107" s="188"/>
      <c r="B107" s="190"/>
      <c r="C107" s="169"/>
      <c r="D107" s="107"/>
      <c r="E107" s="107"/>
    </row>
    <row r="108" spans="1:5" ht="25.5">
      <c r="A108" s="126" t="s">
        <v>107</v>
      </c>
      <c r="B108" s="131"/>
      <c r="C108" s="90"/>
      <c r="D108" s="108"/>
      <c r="E108" s="108"/>
    </row>
    <row r="109" spans="1:5" ht="24" customHeight="1">
      <c r="A109" s="126" t="s">
        <v>59</v>
      </c>
      <c r="B109" s="202" t="s">
        <v>163</v>
      </c>
      <c r="C109" s="187"/>
      <c r="D109" s="108"/>
      <c r="E109" s="108"/>
    </row>
    <row r="110" spans="1:5" ht="24" customHeight="1">
      <c r="A110" s="126" t="s">
        <v>60</v>
      </c>
      <c r="B110" s="189" t="s">
        <v>164</v>
      </c>
      <c r="C110" s="167"/>
      <c r="D110" s="109"/>
      <c r="E110" s="109"/>
    </row>
    <row r="111" spans="1:5" ht="12.75">
      <c r="A111" s="126"/>
      <c r="B111" s="190"/>
      <c r="C111" s="169"/>
      <c r="D111" s="107"/>
      <c r="E111" s="107"/>
    </row>
    <row r="112" spans="1:5" ht="12.75">
      <c r="A112" s="126" t="s">
        <v>14</v>
      </c>
      <c r="B112" s="131"/>
      <c r="C112" s="90"/>
      <c r="D112" s="108"/>
      <c r="E112" s="108"/>
    </row>
    <row r="113" spans="1:5" ht="24" customHeight="1">
      <c r="A113" s="126" t="s">
        <v>61</v>
      </c>
      <c r="B113" s="189" t="s">
        <v>165</v>
      </c>
      <c r="C113" s="167"/>
      <c r="D113" s="109"/>
      <c r="E113" s="109"/>
    </row>
    <row r="114" spans="1:5" ht="12.75">
      <c r="A114" s="126"/>
      <c r="B114" s="190"/>
      <c r="C114" s="169"/>
      <c r="D114" s="107"/>
      <c r="E114" s="107"/>
    </row>
    <row r="115" spans="1:5" ht="36" customHeight="1">
      <c r="A115" s="188" t="s">
        <v>166</v>
      </c>
      <c r="B115" s="189" t="s">
        <v>167</v>
      </c>
      <c r="C115" s="167"/>
      <c r="D115" s="109"/>
      <c r="E115" s="109"/>
    </row>
    <row r="116" spans="1:5" ht="12.75">
      <c r="A116" s="188"/>
      <c r="B116" s="190"/>
      <c r="C116" s="169"/>
      <c r="D116" s="107"/>
      <c r="E116" s="107"/>
    </row>
    <row r="117" spans="1:5" ht="24" customHeight="1">
      <c r="A117" s="126" t="s">
        <v>62</v>
      </c>
      <c r="B117" s="202" t="s">
        <v>63</v>
      </c>
      <c r="C117" s="187"/>
      <c r="D117" s="108"/>
      <c r="E117" s="108"/>
    </row>
    <row r="118" spans="1:5" ht="24" customHeight="1">
      <c r="A118" s="188" t="s">
        <v>168</v>
      </c>
      <c r="B118" s="189" t="s">
        <v>169</v>
      </c>
      <c r="C118" s="167"/>
      <c r="D118" s="109"/>
      <c r="E118" s="109"/>
    </row>
    <row r="119" spans="1:5" ht="12.75">
      <c r="A119" s="188"/>
      <c r="B119" s="190"/>
      <c r="C119" s="169"/>
      <c r="D119" s="107"/>
      <c r="E119" s="107"/>
    </row>
    <row r="120" spans="1:5" ht="24" customHeight="1">
      <c r="A120" s="188" t="s">
        <v>64</v>
      </c>
      <c r="B120" s="189" t="s">
        <v>170</v>
      </c>
      <c r="C120" s="167"/>
      <c r="D120" s="109"/>
      <c r="E120" s="109"/>
    </row>
    <row r="121" spans="1:5" ht="12.75">
      <c r="A121" s="188"/>
      <c r="B121" s="190"/>
      <c r="C121" s="169"/>
      <c r="D121" s="107"/>
      <c r="E121" s="107"/>
    </row>
    <row r="122" spans="1:5" ht="24" customHeight="1">
      <c r="A122" s="188" t="s">
        <v>65</v>
      </c>
      <c r="B122" s="189" t="s">
        <v>171</v>
      </c>
      <c r="C122" s="167"/>
      <c r="D122" s="109"/>
      <c r="E122" s="109"/>
    </row>
    <row r="123" spans="1:5" ht="13.5" thickBot="1">
      <c r="A123" s="209"/>
      <c r="B123" s="210"/>
      <c r="C123" s="193"/>
      <c r="D123" s="119"/>
      <c r="E123" s="119"/>
    </row>
    <row r="124" spans="1:5" ht="17.25" thickBot="1" thickTop="1">
      <c r="A124" s="120"/>
      <c r="B124" s="205" t="s">
        <v>48</v>
      </c>
      <c r="C124" s="206"/>
      <c r="D124" s="121">
        <f>SUM(D123,D121,D119,D117,D116,D114,D112,D111,D109,D108,D107)+D100+D102+D104+D105</f>
        <v>0</v>
      </c>
      <c r="E124" s="138">
        <f>SUM(E123,E121,E119,E117,E116,E114,E112,E111,E109,E108,E107)+E100+E102+E104+E105</f>
        <v>0</v>
      </c>
    </row>
    <row r="125" spans="1:5" ht="12.75">
      <c r="A125" s="1"/>
      <c r="D125" s="37"/>
      <c r="E125" s="37"/>
    </row>
    <row r="126" spans="1:5" ht="12.75">
      <c r="A126" s="1"/>
      <c r="D126" s="37"/>
      <c r="E126" s="37"/>
    </row>
    <row r="127" spans="1:5" ht="12.75">
      <c r="A127" s="1"/>
      <c r="D127" s="37"/>
      <c r="E127" s="37"/>
    </row>
    <row r="128" spans="1:5" ht="12.75">
      <c r="A128" s="1"/>
      <c r="D128" s="37"/>
      <c r="E128" s="37"/>
    </row>
    <row r="129" spans="1:5" ht="12.75">
      <c r="A129" s="1"/>
      <c r="D129" s="37"/>
      <c r="E129" s="37"/>
    </row>
    <row r="130" spans="1:5" ht="12.75">
      <c r="A130" s="1"/>
      <c r="D130" s="37"/>
      <c r="E130" s="37"/>
    </row>
    <row r="131" spans="1:5" ht="12.75">
      <c r="A131" s="1"/>
      <c r="D131" s="37"/>
      <c r="E131" s="37"/>
    </row>
    <row r="132" spans="1:5" ht="12.75">
      <c r="A132" s="1"/>
      <c r="D132" s="37"/>
      <c r="E132" s="37"/>
    </row>
    <row r="133" spans="1:5" ht="28.5" customHeight="1">
      <c r="A133" s="1"/>
      <c r="D133" s="37"/>
      <c r="E133" s="37"/>
    </row>
    <row r="134" spans="1:5" ht="16.5" thickBot="1">
      <c r="A134" s="10" t="s">
        <v>66</v>
      </c>
      <c r="D134" s="37"/>
      <c r="E134" s="37"/>
    </row>
    <row r="135" spans="1:5" ht="14.25" thickBot="1" thickTop="1">
      <c r="A135" s="1"/>
      <c r="D135" s="38" t="s">
        <v>34</v>
      </c>
      <c r="E135" s="39" t="s">
        <v>35</v>
      </c>
    </row>
    <row r="136" spans="1:5" ht="13.5" thickTop="1">
      <c r="A136" s="28" t="s">
        <v>67</v>
      </c>
      <c r="B136" s="207" t="s">
        <v>172</v>
      </c>
      <c r="C136" s="208"/>
      <c r="D136" s="29"/>
      <c r="E136" s="29"/>
    </row>
    <row r="137" spans="1:5" ht="15" customHeight="1">
      <c r="A137" s="203" t="s">
        <v>39</v>
      </c>
      <c r="B137" s="166" t="s">
        <v>173</v>
      </c>
      <c r="C137" s="167"/>
      <c r="D137" s="35"/>
      <c r="E137" s="35"/>
    </row>
    <row r="138" spans="1:5" ht="24.75" customHeight="1">
      <c r="A138" s="204"/>
      <c r="B138" s="168"/>
      <c r="C138" s="169"/>
      <c r="D138" s="32"/>
      <c r="E138" s="32"/>
    </row>
    <row r="139" spans="1:5" ht="87.75" customHeight="1">
      <c r="A139" s="50" t="s">
        <v>129</v>
      </c>
      <c r="B139" s="170" t="s">
        <v>130</v>
      </c>
      <c r="C139" s="171"/>
      <c r="D139" s="40"/>
      <c r="E139" s="40"/>
    </row>
    <row r="140" spans="1:5" ht="12.75">
      <c r="A140" s="52" t="s">
        <v>54</v>
      </c>
      <c r="B140" s="91" t="s">
        <v>68</v>
      </c>
      <c r="C140" s="92"/>
      <c r="D140" s="33"/>
      <c r="E140" s="33"/>
    </row>
    <row r="141" spans="1:5" ht="12.75">
      <c r="A141" s="50"/>
      <c r="B141" s="72" t="s">
        <v>69</v>
      </c>
      <c r="C141" s="93"/>
      <c r="D141" s="35"/>
      <c r="E141" s="35"/>
    </row>
    <row r="142" spans="1:5" ht="24">
      <c r="A142" s="50"/>
      <c r="B142" s="72" t="s">
        <v>131</v>
      </c>
      <c r="C142" s="93"/>
      <c r="D142" s="35"/>
      <c r="E142" s="35"/>
    </row>
    <row r="143" spans="1:5" ht="12.75">
      <c r="A143" s="50"/>
      <c r="B143" s="72" t="s">
        <v>70</v>
      </c>
      <c r="C143" s="93"/>
      <c r="D143" s="35"/>
      <c r="E143" s="35"/>
    </row>
    <row r="144" spans="1:5" ht="12.75">
      <c r="A144" s="50"/>
      <c r="B144" s="192" t="s">
        <v>71</v>
      </c>
      <c r="C144" s="193"/>
      <c r="D144" s="35"/>
      <c r="E144" s="35"/>
    </row>
    <row r="145" spans="1:5" ht="12.75">
      <c r="A145" s="50"/>
      <c r="B145" s="192" t="s">
        <v>72</v>
      </c>
      <c r="C145" s="193"/>
      <c r="D145" s="35"/>
      <c r="E145" s="35"/>
    </row>
    <row r="146" spans="1:5" ht="12.75">
      <c r="A146" s="50"/>
      <c r="B146" s="72" t="s">
        <v>132</v>
      </c>
      <c r="C146" s="93"/>
      <c r="D146" s="35"/>
      <c r="E146" s="35"/>
    </row>
    <row r="147" spans="1:5" ht="12.75">
      <c r="A147" s="50"/>
      <c r="B147" s="72" t="s">
        <v>133</v>
      </c>
      <c r="C147" s="93"/>
      <c r="D147" s="35"/>
      <c r="E147" s="35"/>
    </row>
    <row r="148" spans="1:5" ht="12.75">
      <c r="A148" s="50"/>
      <c r="B148" s="72" t="s">
        <v>134</v>
      </c>
      <c r="C148" s="93"/>
      <c r="D148" s="35"/>
      <c r="E148" s="35"/>
    </row>
    <row r="149" spans="1:5" ht="12.75">
      <c r="A149" s="50"/>
      <c r="B149" s="72" t="s">
        <v>73</v>
      </c>
      <c r="C149" s="93"/>
      <c r="D149" s="35"/>
      <c r="E149" s="35"/>
    </row>
    <row r="150" spans="1:5" ht="13.5" customHeight="1">
      <c r="A150" s="50"/>
      <c r="B150" s="72" t="s">
        <v>74</v>
      </c>
      <c r="C150" s="93"/>
      <c r="D150" s="35"/>
      <c r="E150" s="35"/>
    </row>
    <row r="151" spans="1:5" ht="24" customHeight="1">
      <c r="A151" s="50"/>
      <c r="B151" s="72" t="s">
        <v>75</v>
      </c>
      <c r="C151" s="93"/>
      <c r="D151" s="35"/>
      <c r="E151" s="35"/>
    </row>
    <row r="152" spans="1:5" ht="17.25" customHeight="1">
      <c r="A152" s="50"/>
      <c r="B152" s="72" t="s">
        <v>137</v>
      </c>
      <c r="C152" s="93"/>
      <c r="D152" s="35"/>
      <c r="E152" s="35"/>
    </row>
    <row r="153" spans="1:5" ht="28.5" customHeight="1">
      <c r="A153" s="50"/>
      <c r="B153" s="192" t="s">
        <v>138</v>
      </c>
      <c r="C153" s="193"/>
      <c r="D153" s="35"/>
      <c r="E153" s="35"/>
    </row>
    <row r="154" spans="1:5" ht="26.25" customHeight="1">
      <c r="A154" s="50"/>
      <c r="B154" s="72" t="s">
        <v>135</v>
      </c>
      <c r="C154" s="93"/>
      <c r="D154" s="35"/>
      <c r="E154" s="35"/>
    </row>
    <row r="155" spans="1:5" ht="26.25" customHeight="1">
      <c r="A155" s="50"/>
      <c r="B155" s="168" t="s">
        <v>136</v>
      </c>
      <c r="C155" s="169"/>
      <c r="D155" s="35"/>
      <c r="E155" s="35"/>
    </row>
    <row r="156" spans="1:5" ht="21.75" customHeight="1">
      <c r="A156" s="50"/>
      <c r="B156" s="211" t="s">
        <v>205</v>
      </c>
      <c r="C156" s="169"/>
      <c r="D156" s="48"/>
      <c r="E156" s="48"/>
    </row>
    <row r="157" spans="1:5" ht="24" customHeight="1">
      <c r="A157" s="52" t="s">
        <v>76</v>
      </c>
      <c r="B157" s="166" t="s">
        <v>174</v>
      </c>
      <c r="C157" s="167"/>
      <c r="D157" s="33"/>
      <c r="E157" s="33"/>
    </row>
    <row r="158" spans="1:5" ht="25.5" customHeight="1">
      <c r="A158" s="51"/>
      <c r="B158" s="168"/>
      <c r="C158" s="169"/>
      <c r="D158" s="32"/>
      <c r="E158" s="32"/>
    </row>
    <row r="159" spans="1:5" ht="42.75" customHeight="1">
      <c r="A159" s="53" t="s">
        <v>139</v>
      </c>
      <c r="B159" s="89" t="s">
        <v>140</v>
      </c>
      <c r="C159" s="90"/>
      <c r="D159" s="48"/>
      <c r="E159" s="48"/>
    </row>
    <row r="160" spans="1:5" ht="24" customHeight="1">
      <c r="A160" s="203" t="s">
        <v>175</v>
      </c>
      <c r="B160" s="166" t="s">
        <v>176</v>
      </c>
      <c r="C160" s="167"/>
      <c r="D160" s="47"/>
      <c r="E160" s="47"/>
    </row>
    <row r="161" spans="1:5" ht="27" customHeight="1">
      <c r="A161" s="204"/>
      <c r="B161" s="168"/>
      <c r="C161" s="169"/>
      <c r="D161" s="48"/>
      <c r="E161" s="48"/>
    </row>
    <row r="162" spans="1:5" ht="12.75">
      <c r="A162" s="53" t="s">
        <v>141</v>
      </c>
      <c r="B162" s="186" t="s">
        <v>142</v>
      </c>
      <c r="C162" s="187"/>
      <c r="D162" s="48"/>
      <c r="E162" s="48"/>
    </row>
    <row r="163" spans="1:5" ht="12.75">
      <c r="A163" s="50" t="s">
        <v>143</v>
      </c>
      <c r="B163" s="194" t="s">
        <v>144</v>
      </c>
      <c r="C163" s="195"/>
      <c r="D163" s="34"/>
      <c r="E163" s="34"/>
    </row>
    <row r="164" spans="1:5" ht="12.75">
      <c r="A164" s="53" t="s">
        <v>145</v>
      </c>
      <c r="B164" s="170" t="s">
        <v>177</v>
      </c>
      <c r="C164" s="171"/>
      <c r="D164" s="48"/>
      <c r="E164" s="48"/>
    </row>
    <row r="165" spans="1:5" ht="26.25" customHeight="1">
      <c r="A165" s="53" t="s">
        <v>206</v>
      </c>
      <c r="B165" s="170" t="s">
        <v>178</v>
      </c>
      <c r="C165" s="171"/>
      <c r="D165" s="49"/>
      <c r="E165" s="49"/>
    </row>
    <row r="166" spans="1:5" ht="18" customHeight="1" thickBot="1">
      <c r="A166" s="54" t="s">
        <v>201</v>
      </c>
      <c r="B166" s="214" t="s">
        <v>146</v>
      </c>
      <c r="C166" s="215"/>
      <c r="D166" s="55"/>
      <c r="E166" s="55"/>
    </row>
    <row r="167" spans="1:5" ht="13.5" customHeight="1" thickBot="1">
      <c r="A167" s="1"/>
      <c r="B167" s="216" t="s">
        <v>48</v>
      </c>
      <c r="C167" s="217"/>
      <c r="D167" s="68">
        <f>SUM(D166,D165,D164,D163,D162,D161,D159,D158,D156,D139,D138,D136)</f>
        <v>0</v>
      </c>
      <c r="E167" s="68">
        <f>SUM(E166,E165,E164,E163,E162,E161,E159,E158,E156,E139,E138,E136)</f>
        <v>0</v>
      </c>
    </row>
    <row r="168" spans="1:5" ht="12.75">
      <c r="A168" s="1"/>
      <c r="D168" s="37"/>
      <c r="E168" s="37"/>
    </row>
    <row r="169" spans="1:5" ht="12.75">
      <c r="A169" s="1"/>
      <c r="D169" s="37"/>
      <c r="E169" s="37"/>
    </row>
    <row r="170" spans="1:5" ht="12.75">
      <c r="A170" s="1"/>
      <c r="D170" s="37"/>
      <c r="E170" s="37"/>
    </row>
    <row r="171" spans="1:5" ht="12.75">
      <c r="A171" s="1"/>
      <c r="D171" s="37"/>
      <c r="E171" s="37"/>
    </row>
    <row r="172" spans="1:5" ht="12.75">
      <c r="A172" s="1"/>
      <c r="D172" s="37"/>
      <c r="E172" s="37"/>
    </row>
    <row r="173" spans="1:5" ht="35.25" customHeight="1" thickBot="1">
      <c r="A173" s="10" t="s">
        <v>77</v>
      </c>
      <c r="D173" s="37"/>
      <c r="E173" s="37"/>
    </row>
    <row r="174" spans="1:5" ht="27.75" customHeight="1" thickBot="1">
      <c r="A174" s="1"/>
      <c r="D174" s="56" t="s">
        <v>34</v>
      </c>
      <c r="E174" s="56" t="s">
        <v>35</v>
      </c>
    </row>
    <row r="175" spans="1:5" ht="24" customHeight="1" thickTop="1">
      <c r="A175" s="63" t="s">
        <v>78</v>
      </c>
      <c r="B175" s="94" t="s">
        <v>79</v>
      </c>
      <c r="C175" s="95"/>
      <c r="D175" s="57"/>
      <c r="E175" s="57"/>
    </row>
    <row r="176" spans="1:5" ht="24" customHeight="1">
      <c r="A176" s="64" t="s">
        <v>80</v>
      </c>
      <c r="B176" s="212" t="s">
        <v>179</v>
      </c>
      <c r="C176" s="213"/>
      <c r="D176" s="58"/>
      <c r="E176" s="58"/>
    </row>
    <row r="177" spans="1:5" ht="24" customHeight="1">
      <c r="A177" s="64" t="s">
        <v>81</v>
      </c>
      <c r="B177" s="96" t="s">
        <v>82</v>
      </c>
      <c r="C177" s="97"/>
      <c r="D177" s="58"/>
      <c r="E177" s="58"/>
    </row>
    <row r="178" spans="1:5" ht="12.75" customHeight="1">
      <c r="A178" s="64" t="s">
        <v>83</v>
      </c>
      <c r="B178" s="212" t="s">
        <v>180</v>
      </c>
      <c r="C178" s="213"/>
      <c r="D178" s="58"/>
      <c r="E178" s="58"/>
    </row>
    <row r="179" spans="1:5" ht="37.5" customHeight="1">
      <c r="A179" s="64" t="s">
        <v>84</v>
      </c>
      <c r="B179" s="212" t="s">
        <v>181</v>
      </c>
      <c r="C179" s="213"/>
      <c r="D179" s="58"/>
      <c r="E179" s="58"/>
    </row>
    <row r="180" spans="1:5" ht="56.25" customHeight="1">
      <c r="A180" s="64" t="s">
        <v>85</v>
      </c>
      <c r="B180" s="218" t="s">
        <v>182</v>
      </c>
      <c r="C180" s="219"/>
      <c r="D180" s="58"/>
      <c r="E180" s="58"/>
    </row>
    <row r="181" spans="1:5" ht="12.75" customHeight="1">
      <c r="A181" s="64" t="s">
        <v>86</v>
      </c>
      <c r="B181" s="212" t="s">
        <v>87</v>
      </c>
      <c r="C181" s="213"/>
      <c r="D181" s="58"/>
      <c r="E181" s="58"/>
    </row>
    <row r="182" spans="1:5" ht="20.25" customHeight="1">
      <c r="A182" s="64" t="s">
        <v>88</v>
      </c>
      <c r="B182" s="212" t="s">
        <v>183</v>
      </c>
      <c r="C182" s="213"/>
      <c r="D182" s="58"/>
      <c r="E182" s="58"/>
    </row>
    <row r="183" spans="1:5" ht="18" customHeight="1">
      <c r="A183" s="64" t="s">
        <v>207</v>
      </c>
      <c r="B183" s="96" t="s">
        <v>89</v>
      </c>
      <c r="C183" s="97"/>
      <c r="D183" s="58"/>
      <c r="E183" s="58"/>
    </row>
    <row r="184" spans="1:5" ht="27.75" customHeight="1">
      <c r="A184" s="65" t="s">
        <v>90</v>
      </c>
      <c r="B184" s="220" t="s">
        <v>184</v>
      </c>
      <c r="C184" s="221"/>
      <c r="D184" s="62"/>
      <c r="E184" s="62"/>
    </row>
    <row r="185" spans="1:5" ht="58.5" customHeight="1">
      <c r="A185" s="65" t="s">
        <v>91</v>
      </c>
      <c r="B185" s="220" t="s">
        <v>185</v>
      </c>
      <c r="C185" s="221"/>
      <c r="D185" s="60"/>
      <c r="E185" s="60"/>
    </row>
    <row r="186" spans="1:5" ht="16.5" customHeight="1">
      <c r="A186" s="66"/>
      <c r="B186" s="98"/>
      <c r="C186" s="99"/>
      <c r="D186" s="58"/>
      <c r="E186" s="58"/>
    </row>
    <row r="187" spans="1:5" ht="30.75" customHeight="1">
      <c r="A187" s="222" t="s">
        <v>208</v>
      </c>
      <c r="B187" s="220" t="s">
        <v>186</v>
      </c>
      <c r="C187" s="221"/>
      <c r="D187" s="59"/>
      <c r="E187" s="59"/>
    </row>
    <row r="188" spans="1:5" ht="24.75" customHeight="1">
      <c r="A188" s="223"/>
      <c r="B188" s="225"/>
      <c r="C188" s="226"/>
      <c r="D188" s="60"/>
      <c r="E188" s="60"/>
    </row>
    <row r="189" spans="1:5" ht="24.75" customHeight="1">
      <c r="A189" s="224"/>
      <c r="B189" s="227"/>
      <c r="C189" s="228"/>
      <c r="D189" s="58"/>
      <c r="E189" s="58"/>
    </row>
    <row r="190" spans="1:5" ht="12.75">
      <c r="A190" s="229" t="s">
        <v>92</v>
      </c>
      <c r="B190" s="220" t="s">
        <v>187</v>
      </c>
      <c r="C190" s="221"/>
      <c r="D190" s="59"/>
      <c r="E190" s="59"/>
    </row>
    <row r="191" spans="1:5" ht="23.25" customHeight="1" thickBot="1">
      <c r="A191" s="230"/>
      <c r="B191" s="231"/>
      <c r="C191" s="232"/>
      <c r="D191" s="58"/>
      <c r="E191" s="58"/>
    </row>
    <row r="192" spans="1:5" ht="14.25" customHeight="1" thickBot="1" thickTop="1">
      <c r="A192" s="1"/>
      <c r="B192" s="216" t="s">
        <v>50</v>
      </c>
      <c r="C192" s="217"/>
      <c r="D192" s="61">
        <f>SUM(D191,D189,D186,D184,D175:D183)</f>
        <v>0</v>
      </c>
      <c r="E192" s="61">
        <f>SUM(E191,E189,E186,E184,E175:E183)</f>
        <v>0</v>
      </c>
    </row>
    <row r="193" spans="1:5" ht="12.75">
      <c r="A193" s="1"/>
      <c r="D193" s="37"/>
      <c r="E193" s="37"/>
    </row>
    <row r="194" spans="1:5" ht="12.75">
      <c r="A194" s="1"/>
      <c r="D194" s="37"/>
      <c r="E194" s="37"/>
    </row>
    <row r="195" spans="4:5" ht="12.75">
      <c r="D195" s="37"/>
      <c r="E195" s="37"/>
    </row>
    <row r="196" spans="4:5" ht="12.75">
      <c r="D196" s="37"/>
      <c r="E196" s="37"/>
    </row>
    <row r="197" spans="4:5" ht="12.75">
      <c r="D197" s="37"/>
      <c r="E197" s="37"/>
    </row>
    <row r="198" spans="4:5" ht="12.75">
      <c r="D198" s="37"/>
      <c r="E198" s="37"/>
    </row>
    <row r="199" spans="4:5" ht="12.75">
      <c r="D199" s="37"/>
      <c r="E199" s="37"/>
    </row>
    <row r="200" spans="4:5" ht="12.75">
      <c r="D200" s="37"/>
      <c r="E200" s="37"/>
    </row>
    <row r="201" spans="4:5" ht="12.75">
      <c r="D201" s="37"/>
      <c r="E201" s="37"/>
    </row>
    <row r="202" spans="4:5" ht="12.75">
      <c r="D202" s="37"/>
      <c r="E202" s="37"/>
    </row>
    <row r="203" spans="4:5" ht="12.75">
      <c r="D203" s="37"/>
      <c r="E203" s="37"/>
    </row>
    <row r="204" spans="4:5" ht="12.75">
      <c r="D204" s="37"/>
      <c r="E204" s="37"/>
    </row>
    <row r="205" spans="4:5" ht="12.75">
      <c r="D205" s="37"/>
      <c r="E205" s="37"/>
    </row>
    <row r="206" spans="4:5" ht="12.75">
      <c r="D206" s="37"/>
      <c r="E206" s="37"/>
    </row>
    <row r="207" spans="4:5" ht="12.75">
      <c r="D207" s="37"/>
      <c r="E207" s="37"/>
    </row>
    <row r="208" spans="4:5" ht="12.75">
      <c r="D208" s="37"/>
      <c r="E208" s="37"/>
    </row>
    <row r="209" spans="4:5" ht="12.75">
      <c r="D209" s="37"/>
      <c r="E209" s="37"/>
    </row>
    <row r="210" spans="4:5" ht="12.75">
      <c r="D210" s="37"/>
      <c r="E210" s="37"/>
    </row>
    <row r="211" spans="4:5" ht="12.75">
      <c r="D211" s="37"/>
      <c r="E211" s="37"/>
    </row>
    <row r="212" spans="1:5" ht="15.75">
      <c r="A212" s="9" t="s">
        <v>93</v>
      </c>
      <c r="D212" s="37"/>
      <c r="E212" s="37"/>
    </row>
    <row r="213" spans="4:5" ht="24" customHeight="1" thickBot="1">
      <c r="D213" s="37"/>
      <c r="E213" s="37"/>
    </row>
    <row r="214" spans="1:5" ht="14.25" thickBot="1" thickTop="1">
      <c r="A214" s="106"/>
      <c r="D214" s="122" t="s">
        <v>34</v>
      </c>
      <c r="E214" s="123" t="s">
        <v>35</v>
      </c>
    </row>
    <row r="215" spans="1:5" ht="38.25" customHeight="1" thickTop="1">
      <c r="A215" s="127" t="s">
        <v>94</v>
      </c>
      <c r="B215" s="233" t="s">
        <v>188</v>
      </c>
      <c r="C215" s="234"/>
      <c r="D215" s="128"/>
      <c r="E215" s="129"/>
    </row>
    <row r="216" spans="1:5" ht="12.75">
      <c r="A216" s="102"/>
      <c r="B216" s="100"/>
      <c r="C216" s="88"/>
      <c r="D216" s="107"/>
      <c r="E216" s="107"/>
    </row>
    <row r="217" spans="1:5" ht="12.75">
      <c r="A217" s="45" t="s">
        <v>95</v>
      </c>
      <c r="B217" s="89" t="s">
        <v>96</v>
      </c>
      <c r="C217" s="90"/>
      <c r="D217" s="108"/>
      <c r="E217" s="108"/>
    </row>
    <row r="218" spans="1:5" ht="24" customHeight="1">
      <c r="A218" s="164" t="s">
        <v>97</v>
      </c>
      <c r="B218" s="166" t="s">
        <v>189</v>
      </c>
      <c r="C218" s="167"/>
      <c r="D218" s="109"/>
      <c r="E218" s="109"/>
    </row>
    <row r="219" spans="1:5" ht="21" customHeight="1">
      <c r="A219" s="165"/>
      <c r="B219" s="168"/>
      <c r="C219" s="169"/>
      <c r="D219" s="107"/>
      <c r="E219" s="107"/>
    </row>
    <row r="220" spans="1:5" ht="18" customHeight="1">
      <c r="A220" s="45" t="s">
        <v>98</v>
      </c>
      <c r="B220" s="89" t="s">
        <v>99</v>
      </c>
      <c r="C220" s="90"/>
      <c r="D220" s="108"/>
      <c r="E220" s="108"/>
    </row>
    <row r="221" spans="1:5" ht="12.75">
      <c r="A221" s="180" t="s">
        <v>190</v>
      </c>
      <c r="B221" s="181"/>
      <c r="C221" s="182"/>
      <c r="D221" s="107"/>
      <c r="E221" s="107"/>
    </row>
    <row r="222" spans="1:5" ht="25.5" customHeight="1">
      <c r="A222" s="180" t="s">
        <v>191</v>
      </c>
      <c r="B222" s="181"/>
      <c r="C222" s="182"/>
      <c r="D222" s="107"/>
      <c r="E222" s="107"/>
    </row>
    <row r="223" spans="1:5" ht="12.75" customHeight="1">
      <c r="A223" s="164" t="s">
        <v>100</v>
      </c>
      <c r="B223" s="166" t="s">
        <v>192</v>
      </c>
      <c r="C223" s="167"/>
      <c r="D223" s="109"/>
      <c r="E223" s="109"/>
    </row>
    <row r="224" spans="1:5" ht="12.75">
      <c r="A224" s="191"/>
      <c r="B224" s="192"/>
      <c r="C224" s="193"/>
      <c r="D224" s="110"/>
      <c r="E224" s="110"/>
    </row>
    <row r="225" spans="1:5" ht="48.75" customHeight="1">
      <c r="A225" s="165"/>
      <c r="B225" s="168"/>
      <c r="C225" s="169"/>
      <c r="D225" s="107"/>
      <c r="E225" s="107"/>
    </row>
    <row r="226" spans="1:5" ht="24" customHeight="1">
      <c r="A226" s="235" t="s">
        <v>209</v>
      </c>
      <c r="B226" s="181"/>
      <c r="C226" s="182"/>
      <c r="D226" s="107"/>
      <c r="E226" s="107"/>
    </row>
    <row r="227" spans="1:5" ht="24" customHeight="1">
      <c r="A227" s="191" t="s">
        <v>193</v>
      </c>
      <c r="B227" s="91" t="s">
        <v>147</v>
      </c>
      <c r="C227" s="92"/>
      <c r="D227" s="109"/>
      <c r="E227" s="109"/>
    </row>
    <row r="228" spans="1:5" ht="24" customHeight="1">
      <c r="A228" s="165"/>
      <c r="B228" s="72"/>
      <c r="C228" s="93"/>
      <c r="D228" s="124"/>
      <c r="E228" s="124"/>
    </row>
    <row r="229" spans="1:5" ht="14.25" customHeight="1">
      <c r="A229" s="180" t="s">
        <v>101</v>
      </c>
      <c r="B229" s="181"/>
      <c r="C229" s="182"/>
      <c r="D229" s="108"/>
      <c r="E229" s="108"/>
    </row>
    <row r="230" spans="1:5" ht="27" customHeight="1">
      <c r="A230" s="101" t="s">
        <v>102</v>
      </c>
      <c r="B230" s="186" t="s">
        <v>194</v>
      </c>
      <c r="C230" s="187"/>
      <c r="D230" s="107"/>
      <c r="E230" s="107"/>
    </row>
    <row r="231" spans="1:5" ht="12.75" customHeight="1">
      <c r="A231" s="101" t="s">
        <v>103</v>
      </c>
      <c r="B231" s="168" t="s">
        <v>195</v>
      </c>
      <c r="C231" s="169"/>
      <c r="D231" s="107"/>
      <c r="E231" s="107"/>
    </row>
    <row r="232" spans="1:5" ht="12.75" customHeight="1">
      <c r="A232" s="101" t="s">
        <v>104</v>
      </c>
      <c r="B232" s="166" t="s">
        <v>196</v>
      </c>
      <c r="C232" s="167"/>
      <c r="D232" s="109"/>
      <c r="E232" s="109"/>
    </row>
    <row r="233" spans="1:5" ht="12.75" customHeight="1">
      <c r="A233" s="103"/>
      <c r="B233" s="192" t="s">
        <v>197</v>
      </c>
      <c r="C233" s="193"/>
      <c r="D233" s="110"/>
      <c r="E233" s="110"/>
    </row>
    <row r="234" spans="1:5" ht="12.75" customHeight="1">
      <c r="A234" s="103"/>
      <c r="B234" s="192" t="s">
        <v>105</v>
      </c>
      <c r="C234" s="193"/>
      <c r="D234" s="110"/>
      <c r="E234" s="110"/>
    </row>
    <row r="235" spans="1:5" ht="13.5" thickBot="1">
      <c r="A235" s="118"/>
      <c r="B235" s="72" t="s">
        <v>106</v>
      </c>
      <c r="C235" s="93"/>
      <c r="D235" s="119"/>
      <c r="E235" s="119"/>
    </row>
    <row r="236" spans="1:5" ht="20.25" customHeight="1" thickBot="1" thickTop="1">
      <c r="A236" s="106"/>
      <c r="B236" s="216" t="s">
        <v>48</v>
      </c>
      <c r="C236" s="217"/>
      <c r="D236" s="111">
        <f>SUM(D235,D231,D230,D229,D228,D226,D225,D222,D221,D220,D219,D217,D216)</f>
        <v>0</v>
      </c>
      <c r="E236" s="112">
        <f>SUM(E235,E231,E230,E229,E228,E226,E225,E222,E221,E220,E219,E217,E216)</f>
        <v>0</v>
      </c>
    </row>
  </sheetData>
  <sheetProtection/>
  <mergeCells count="84">
    <mergeCell ref="B236:C236"/>
    <mergeCell ref="B136:C136"/>
    <mergeCell ref="A137:A138"/>
    <mergeCell ref="B166:C166"/>
    <mergeCell ref="B167:C167"/>
    <mergeCell ref="B181:C181"/>
    <mergeCell ref="B184:C184"/>
    <mergeCell ref="B153:C153"/>
    <mergeCell ref="B124:C124"/>
    <mergeCell ref="A120:A121"/>
    <mergeCell ref="B120:C121"/>
    <mergeCell ref="A122:A123"/>
    <mergeCell ref="B122:C123"/>
    <mergeCell ref="A118:A119"/>
    <mergeCell ref="B118:C119"/>
    <mergeCell ref="A101:A102"/>
    <mergeCell ref="B101:C102"/>
    <mergeCell ref="B103:C104"/>
    <mergeCell ref="B109:C109"/>
    <mergeCell ref="B110:C111"/>
    <mergeCell ref="B115:C116"/>
    <mergeCell ref="A115:A116"/>
    <mergeCell ref="B77:C77"/>
    <mergeCell ref="B80:C80"/>
    <mergeCell ref="A106:A107"/>
    <mergeCell ref="B106:C107"/>
    <mergeCell ref="B83:C84"/>
    <mergeCell ref="A85:A87"/>
    <mergeCell ref="B85:C87"/>
    <mergeCell ref="A89:A91"/>
    <mergeCell ref="B100:C100"/>
    <mergeCell ref="A81:A82"/>
    <mergeCell ref="B81:C82"/>
    <mergeCell ref="B63:C63"/>
    <mergeCell ref="B64:C65"/>
    <mergeCell ref="B66:C67"/>
    <mergeCell ref="A68:C68"/>
    <mergeCell ref="B69:C69"/>
    <mergeCell ref="A70:C70"/>
    <mergeCell ref="B73:C74"/>
    <mergeCell ref="B75:C76"/>
    <mergeCell ref="B137:C138"/>
    <mergeCell ref="B139:C139"/>
    <mergeCell ref="B144:C144"/>
    <mergeCell ref="B145:C145"/>
    <mergeCell ref="B92:C92"/>
    <mergeCell ref="B93:C93"/>
    <mergeCell ref="B113:C114"/>
    <mergeCell ref="B117:C117"/>
    <mergeCell ref="B179:C179"/>
    <mergeCell ref="B155:C155"/>
    <mergeCell ref="B156:C156"/>
    <mergeCell ref="B157:C158"/>
    <mergeCell ref="A160:A161"/>
    <mergeCell ref="B160:C161"/>
    <mergeCell ref="B162:C162"/>
    <mergeCell ref="A190:A191"/>
    <mergeCell ref="B190:C191"/>
    <mergeCell ref="B192:C192"/>
    <mergeCell ref="B185:C185"/>
    <mergeCell ref="B215:C215"/>
    <mergeCell ref="B163:C163"/>
    <mergeCell ref="B164:C164"/>
    <mergeCell ref="B165:C165"/>
    <mergeCell ref="B176:C176"/>
    <mergeCell ref="B178:C178"/>
    <mergeCell ref="B234:C234"/>
    <mergeCell ref="A222:C222"/>
    <mergeCell ref="A223:A225"/>
    <mergeCell ref="B223:C225"/>
    <mergeCell ref="A226:C226"/>
    <mergeCell ref="B180:C180"/>
    <mergeCell ref="A229:C229"/>
    <mergeCell ref="B182:C182"/>
    <mergeCell ref="A187:A189"/>
    <mergeCell ref="B187:C189"/>
    <mergeCell ref="A227:A228"/>
    <mergeCell ref="A218:A219"/>
    <mergeCell ref="B230:C230"/>
    <mergeCell ref="B231:C231"/>
    <mergeCell ref="B232:C232"/>
    <mergeCell ref="B233:C233"/>
    <mergeCell ref="B218:C219"/>
    <mergeCell ref="A221:C221"/>
  </mergeCells>
  <printOptions/>
  <pageMargins left="0.403125" right="0.5" top="1" bottom="1" header="0.5" footer="0.5"/>
  <pageSetup horizontalDpi="600" verticalDpi="600" orientation="portrait" scale="83" r:id="rId2"/>
  <rowBreaks count="3" manualBreakCount="3">
    <brk id="132" max="255" man="1"/>
    <brk id="172" max="255" man="1"/>
    <brk id="21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Mervyn Lim</dc:creator>
  <cp:keywords/>
  <dc:description/>
  <cp:lastModifiedBy>Stephanie</cp:lastModifiedBy>
  <cp:lastPrinted>2011-02-09T15:17:57Z</cp:lastPrinted>
  <dcterms:created xsi:type="dcterms:W3CDTF">2002-04-08T21:54:00Z</dcterms:created>
  <dcterms:modified xsi:type="dcterms:W3CDTF">2016-07-04T14:18:07Z</dcterms:modified>
  <cp:category/>
  <cp:version/>
  <cp:contentType/>
  <cp:contentStatus/>
</cp:coreProperties>
</file>